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1"/>
  </bookViews>
  <sheets>
    <sheet name="personal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<sst xmlns="http://schemas.openxmlformats.org/spreadsheetml/2006/main" count="255" uniqueCount="114">
  <si>
    <t>Suma platită</t>
  </si>
  <si>
    <t>Explicație</t>
  </si>
  <si>
    <t>TITLUL I - CHELTUIELI DE PERSONAL - total, din care: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</si>
  <si>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</si>
  <si>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</si>
  <si>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</si>
  <si>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</si>
  <si>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</si>
  <si>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</si>
  <si>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</si>
  <si>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10.01.01 - salarii de baza</t>
  </si>
  <si>
    <t>cap. 51.01 AUTORITĂŢI PUBLICE ŞI ACŢIUNI EXTERNE, din care:</t>
  </si>
  <si>
    <t>cap. 61.01 ORDINE PUBLICĂ ŞI SIGURANŢĂ NAŢIONALĂ, din care:</t>
  </si>
  <si>
    <t>10.03.03 - contribuţii de asigurări sociale de sănătate</t>
  </si>
  <si>
    <t>10.03.06 - contribuţii de asigurări pentru concedii medicale</t>
  </si>
  <si>
    <t>obligatii salariati si angajator, obligatii terti</t>
  </si>
  <si>
    <t>TITLUL II - BUNURI ȘI SERVICII - total, din care:</t>
  </si>
  <si>
    <t>20.01.01</t>
  </si>
  <si>
    <t>20.30.02</t>
  </si>
  <si>
    <t>20.30.07</t>
  </si>
  <si>
    <t>20.01.08</t>
  </si>
  <si>
    <t>20.01.09</t>
  </si>
  <si>
    <t>20.05.30</t>
  </si>
  <si>
    <t>20.01.03</t>
  </si>
  <si>
    <t>20.01.30</t>
  </si>
  <si>
    <t>20.11</t>
  </si>
  <si>
    <t>20.30.03</t>
  </si>
  <si>
    <t>10.01.01</t>
  </si>
  <si>
    <t>10.01.13.01</t>
  </si>
  <si>
    <t>10.02.02</t>
  </si>
  <si>
    <t>10.01.02 -</t>
  </si>
  <si>
    <t>10.01.05</t>
  </si>
  <si>
    <t>10.01.30.01</t>
  </si>
  <si>
    <t>10.03.02</t>
  </si>
  <si>
    <t>10.03.03</t>
  </si>
  <si>
    <t>10.03.04</t>
  </si>
  <si>
    <t>10.02.05</t>
  </si>
  <si>
    <t>10.02.03</t>
  </si>
  <si>
    <t>10.01.30.02</t>
  </si>
  <si>
    <t>10.01.03</t>
  </si>
  <si>
    <t>actualizare legis</t>
  </si>
  <si>
    <t>10.01.30</t>
  </si>
  <si>
    <t>10.03.01</t>
  </si>
  <si>
    <t>20.01.04</t>
  </si>
  <si>
    <t>privind plățile efectuate în data de 13 septembrie  2016</t>
  </si>
  <si>
    <t>10.01.05 -</t>
  </si>
  <si>
    <t xml:space="preserve">10.02.30- </t>
  </si>
  <si>
    <t>privind plățile efectuate în data de 19 octombrie 2016</t>
  </si>
  <si>
    <t>Mobilsor srl</t>
  </si>
  <si>
    <t>Ager Business Tech</t>
  </si>
  <si>
    <t>For Office srl</t>
  </si>
  <si>
    <t>Diogene srl</t>
  </si>
  <si>
    <t>Sinergy srl</t>
  </si>
  <si>
    <t>Institutia Prefectului</t>
  </si>
  <si>
    <t>Polaris Holding srl</t>
  </si>
  <si>
    <t>PFA Ciurea Mariana</t>
  </si>
  <si>
    <t>PFA Cirnu Marieta</t>
  </si>
  <si>
    <t>cv spalari auto</t>
  </si>
  <si>
    <t>Omniasig</t>
  </si>
  <si>
    <t>Consiliul Judetean Teleorman</t>
  </si>
  <si>
    <t>cv abonament</t>
  </si>
  <si>
    <t>Serv. Deserv. Paza si Protocol</t>
  </si>
  <si>
    <t>prestari servicii curatenie</t>
  </si>
  <si>
    <t>cv tipizate</t>
  </si>
  <si>
    <t>DGRFP Ploiesti</t>
  </si>
  <si>
    <t>privind plățile efectuate în data de 19 ianuarie 2017</t>
  </si>
  <si>
    <t>cv abonament service copiator</t>
  </si>
  <si>
    <t>cota parte energie electrica, termica</t>
  </si>
  <si>
    <t xml:space="preserve">Apa Serv </t>
  </si>
  <si>
    <t>cv apa canal</t>
  </si>
  <si>
    <t>colectare,depozitare deseuri</t>
  </si>
  <si>
    <t>Orange romania sa</t>
  </si>
  <si>
    <t>cv abonament telefonie</t>
  </si>
  <si>
    <t>service antivirus</t>
  </si>
  <si>
    <t>CTCE SA</t>
  </si>
  <si>
    <t>cv fact 127183/12.01.2017</t>
  </si>
  <si>
    <t>privind plățile efectuate în data de 26 ianuarie 2017</t>
  </si>
  <si>
    <t>cv fact 3/25.01.2017</t>
  </si>
  <si>
    <t xml:space="preserve">Telekom Romania </t>
  </si>
  <si>
    <t>privind plățile efectuate în data de 30 ianuarie 2017</t>
  </si>
  <si>
    <t>cv coroana</t>
  </si>
  <si>
    <t>cv butelie</t>
  </si>
  <si>
    <t>Romav Comunicatii srl</t>
  </si>
  <si>
    <t>cv fact 1082/25.01.2017</t>
  </si>
  <si>
    <t>cv unitate imagine</t>
  </si>
  <si>
    <t>cv switch 24 porturi</t>
  </si>
  <si>
    <t>Eurocar Service srl</t>
  </si>
  <si>
    <t>cv itp</t>
  </si>
  <si>
    <t>Inesoft srl</t>
  </si>
  <si>
    <t>cv fact 934/26.01.2017</t>
  </si>
  <si>
    <t>privind plățile efectuate în data de 31 ianuarie 2017</t>
  </si>
  <si>
    <t>Sprinter 2000 SA</t>
  </si>
  <si>
    <t>cv acumulatori</t>
  </si>
  <si>
    <t>20.30.11</t>
  </si>
  <si>
    <t>Cez Vanzare SA</t>
  </si>
  <si>
    <t>cv energie electrica</t>
  </si>
  <si>
    <t>Asoc. Copiilor si Adultilor</t>
  </si>
  <si>
    <t>cota parte utilitati</t>
  </si>
  <si>
    <t>Nelcris srl</t>
  </si>
  <si>
    <t>cv fact 44/12.01.2017</t>
  </si>
  <si>
    <t>cv fact 3509/18.01.2017</t>
  </si>
  <si>
    <t>Tipoalex sa</t>
  </si>
  <si>
    <t>Wirom Gas</t>
  </si>
  <si>
    <t>cv fact 16445989/10.01.2017</t>
  </si>
  <si>
    <t>RCS RDS SA</t>
  </si>
  <si>
    <t>cv fact 13345628/09.01.2017</t>
  </si>
  <si>
    <t>cv fact. 13343856;13345621/09.01.2017</t>
  </si>
  <si>
    <t>DSS Guard System</t>
  </si>
  <si>
    <t>cv fact 4288/16.01.2017</t>
  </si>
  <si>
    <t>cv rata II Casco</t>
  </si>
  <si>
    <t>intretinere ascensor</t>
  </si>
  <si>
    <t>cota parte utilitati apa gunoi</t>
  </si>
  <si>
    <t>cota parte utilitati energie</t>
  </si>
  <si>
    <t>cv actualizare legis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</si>
</sst>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center" wrapText="1"/>
    </xf>
    <xf numFmtId="191" fontId="2" fillId="0" borderId="10" xfId="0" applyNumberFormat="1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4" fillId="32" borderId="0" xfId="0" applyNumberFormat="1" applyFont="1" applyFill="1" applyAlignment="1">
      <alignment wrapText="1"/>
    </xf>
    <xf numFmtId="0" fontId="44" fillId="0" borderId="10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wrapText="1"/>
    </xf>
    <xf numFmtId="14" fontId="4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44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vertical="center" wrapText="1"/>
    </xf>
    <xf numFmtId="49" fontId="44" fillId="32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9" fontId="4" fillId="0" borderId="14" xfId="0" applyNumberFormat="1" applyFont="1" applyBorder="1" applyAlignment="1">
      <alignment horizontal="left" wrapText="1"/>
    </xf>
    <xf numFmtId="0" fontId="45" fillId="0" borderId="11" xfId="0" applyFont="1" applyBorder="1" applyAlignment="1">
      <alignment wrapText="1"/>
    </xf>
    <xf numFmtId="14" fontId="44" fillId="32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66"/>
  <sheetViews>
    <sheetView zoomScale="80" zoomScaleNormal="80" zoomScalePageLayoutView="0" workbookViewId="0" topLeftCell="A7">
      <selection activeCell="C71" sqref="C71"/>
    </sheetView>
  </sheetViews>
  <sheetFormatPr defaultColWidth="9.00390625" defaultRowHeight="14.25"/>
  <cols>
    <col min="1" max="1" width="53.125" style="2" customWidth="1"/>
    <col min="2" max="2" width="8.25390625" style="2" bestFit="1" customWidth="1"/>
    <col min="3" max="3" width="9.875" style="2" bestFit="1" customWidth="1"/>
    <col min="4" max="5" width="13.125" style="2" customWidth="1"/>
    <col min="6" max="16384" width="9.00390625" style="2" customWidth="1"/>
  </cols>
  <sheetData>
    <row r="1" spans="1:3" s="1" customFormat="1" ht="15.75">
      <c r="A1" s="59" t="s">
        <v>5</v>
      </c>
      <c r="B1" s="59"/>
      <c r="C1" s="59"/>
    </row>
    <row r="4" spans="1:5" ht="15.75">
      <c r="A4" s="60" t="s">
        <v>3</v>
      </c>
      <c r="B4" s="60"/>
      <c r="C4" s="60"/>
      <c r="D4" s="60"/>
      <c r="E4" s="60"/>
    </row>
    <row r="5" spans="1:5" ht="15.75">
      <c r="A5" s="60" t="s">
        <v>44</v>
      </c>
      <c r="B5" s="60"/>
      <c r="C5" s="60"/>
      <c r="D5" s="60"/>
      <c r="E5" s="60"/>
    </row>
    <row r="6" spans="3:5" ht="15.75">
      <c r="C6" s="8"/>
      <c r="D6" s="3"/>
      <c r="E6" s="3" t="s">
        <v>4</v>
      </c>
    </row>
    <row r="7" spans="1:7" ht="31.5">
      <c r="A7" s="4" t="s">
        <v>7</v>
      </c>
      <c r="B7" s="4" t="s">
        <v>8</v>
      </c>
      <c r="C7" s="4" t="s">
        <v>9</v>
      </c>
      <c r="D7" s="4" t="s">
        <v>0</v>
      </c>
      <c r="E7" s="4" t="s">
        <v>1</v>
      </c>
      <c r="F7" s="5"/>
      <c r="G7" s="5"/>
    </row>
    <row r="8" spans="1:7" ht="15.75">
      <c r="A8" s="6">
        <v>0</v>
      </c>
      <c r="B8" s="6">
        <v>1</v>
      </c>
      <c r="C8" s="6">
        <v>2</v>
      </c>
      <c r="D8" s="6">
        <v>3</v>
      </c>
      <c r="E8" s="6">
        <v>4</v>
      </c>
      <c r="F8" s="12"/>
      <c r="G8" s="12"/>
    </row>
    <row r="9" spans="1:7" ht="15.75">
      <c r="A9" s="61" t="s">
        <v>2</v>
      </c>
      <c r="B9" s="62"/>
      <c r="C9" s="14"/>
      <c r="D9" s="10">
        <f>D10+D19</f>
        <v>192543</v>
      </c>
      <c r="E9" s="9"/>
      <c r="F9" s="1"/>
      <c r="G9" s="1"/>
    </row>
    <row r="10" spans="1:7" ht="15.75">
      <c r="A10" s="63" t="s">
        <v>11</v>
      </c>
      <c r="B10" s="64"/>
      <c r="C10" s="17"/>
      <c r="D10" s="15">
        <f>SUM(D11:D18)</f>
        <v>115226</v>
      </c>
      <c r="E10" s="65" t="s">
        <v>15</v>
      </c>
      <c r="F10" s="16"/>
      <c r="G10" s="16"/>
    </row>
    <row r="11" spans="1:7" ht="15.75">
      <c r="A11" s="7" t="s">
        <v>10</v>
      </c>
      <c r="B11" s="7"/>
      <c r="C11" s="17">
        <v>42656</v>
      </c>
      <c r="D11" s="11">
        <v>84391</v>
      </c>
      <c r="E11" s="66"/>
      <c r="F11" s="1"/>
      <c r="G11" s="1"/>
    </row>
    <row r="12" spans="1:7" ht="15.75">
      <c r="A12" s="7" t="s">
        <v>30</v>
      </c>
      <c r="B12" s="7"/>
      <c r="C12" s="17">
        <v>42656</v>
      </c>
      <c r="D12" s="11">
        <v>30835</v>
      </c>
      <c r="E12" s="66"/>
      <c r="F12" s="1"/>
      <c r="G12" s="1"/>
    </row>
    <row r="13" spans="1:7" ht="15.75">
      <c r="A13" s="7"/>
      <c r="B13" s="7"/>
      <c r="C13" s="17"/>
      <c r="D13" s="11">
        <v>0</v>
      </c>
      <c r="E13" s="66"/>
      <c r="F13" s="1"/>
      <c r="G13" s="1"/>
    </row>
    <row r="14" spans="1:7" ht="15.75">
      <c r="A14" s="7"/>
      <c r="B14" s="7"/>
      <c r="C14" s="17"/>
      <c r="D14" s="11">
        <v>0</v>
      </c>
      <c r="E14" s="66"/>
      <c r="F14" s="1"/>
      <c r="G14" s="1"/>
    </row>
    <row r="15" spans="1:7" ht="15.75">
      <c r="A15" s="7"/>
      <c r="B15" s="7"/>
      <c r="C15" s="17"/>
      <c r="D15" s="11">
        <v>0</v>
      </c>
      <c r="E15" s="66"/>
      <c r="F15" s="1"/>
      <c r="G15" s="1"/>
    </row>
    <row r="16" spans="1:7" ht="15.75">
      <c r="A16" s="7"/>
      <c r="B16" s="7"/>
      <c r="C16" s="17"/>
      <c r="D16" s="11">
        <v>0</v>
      </c>
      <c r="E16" s="66"/>
      <c r="F16" s="1"/>
      <c r="G16" s="1"/>
    </row>
    <row r="17" spans="1:7" ht="15.75">
      <c r="A17" s="7"/>
      <c r="B17" s="7"/>
      <c r="C17" s="17"/>
      <c r="D17" s="11">
        <v>0</v>
      </c>
      <c r="E17" s="66"/>
      <c r="F17" s="1"/>
      <c r="G17" s="1"/>
    </row>
    <row r="18" spans="1:5" ht="15.75">
      <c r="A18" s="7"/>
      <c r="B18" s="7"/>
      <c r="C18" s="17"/>
      <c r="D18" s="11">
        <v>0</v>
      </c>
      <c r="E18" s="66"/>
    </row>
    <row r="19" spans="1:7" ht="15.75">
      <c r="A19" s="63" t="s">
        <v>12</v>
      </c>
      <c r="B19" s="64"/>
      <c r="C19" s="17"/>
      <c r="D19" s="15">
        <f>SUM(D20:D27)</f>
        <v>77317</v>
      </c>
      <c r="E19" s="66"/>
      <c r="F19" s="16"/>
      <c r="G19" s="16"/>
    </row>
    <row r="20" spans="1:7" ht="15.75">
      <c r="A20" s="21" t="s">
        <v>27</v>
      </c>
      <c r="B20"/>
      <c r="C20" s="17"/>
      <c r="D20" s="11">
        <v>48081</v>
      </c>
      <c r="E20" s="66"/>
      <c r="F20" s="1"/>
      <c r="G20" s="1"/>
    </row>
    <row r="21" spans="1:7" ht="15.75">
      <c r="A21" s="21" t="s">
        <v>29</v>
      </c>
      <c r="B21"/>
      <c r="C21" s="17"/>
      <c r="D21" s="11">
        <v>22165</v>
      </c>
      <c r="E21" s="66"/>
      <c r="F21" s="1"/>
      <c r="G21" s="1"/>
    </row>
    <row r="22" spans="1:7" ht="15.75">
      <c r="A22" s="21" t="s">
        <v>36</v>
      </c>
      <c r="B22"/>
      <c r="C22" s="17"/>
      <c r="D22" s="11">
        <v>340</v>
      </c>
      <c r="E22" s="66"/>
      <c r="F22" s="1"/>
      <c r="G22" s="1"/>
    </row>
    <row r="23" spans="1:7" ht="15.75">
      <c r="A23" s="21" t="s">
        <v>37</v>
      </c>
      <c r="B23"/>
      <c r="C23" s="17"/>
      <c r="D23" s="11">
        <v>5125</v>
      </c>
      <c r="E23" s="66"/>
      <c r="F23" s="1"/>
      <c r="G23" s="1"/>
    </row>
    <row r="24" spans="1:7" ht="15.75">
      <c r="A24" s="21" t="s">
        <v>28</v>
      </c>
      <c r="B24"/>
      <c r="C24" s="17"/>
      <c r="D24" s="11">
        <v>0</v>
      </c>
      <c r="E24" s="66"/>
      <c r="F24" s="1"/>
      <c r="G24" s="1"/>
    </row>
    <row r="25" spans="1:7" ht="15.75">
      <c r="A25" s="21" t="s">
        <v>38</v>
      </c>
      <c r="B25"/>
      <c r="C25" s="17"/>
      <c r="D25" s="11">
        <v>600</v>
      </c>
      <c r="E25" s="66"/>
      <c r="F25" s="1"/>
      <c r="G25" s="1"/>
    </row>
    <row r="26" spans="1:7" ht="15.75">
      <c r="A26" s="7" t="s">
        <v>46</v>
      </c>
      <c r="B26" s="7"/>
      <c r="C26" s="17"/>
      <c r="D26" s="11">
        <v>1006</v>
      </c>
      <c r="E26" s="66"/>
      <c r="F26" s="1"/>
      <c r="G26" s="1"/>
    </row>
    <row r="27" spans="1:5" ht="15.75">
      <c r="A27" s="7" t="s">
        <v>14</v>
      </c>
      <c r="B27" s="7"/>
      <c r="C27" s="17"/>
      <c r="D27" s="11">
        <v>0</v>
      </c>
      <c r="E27" s="67"/>
    </row>
    <row r="28" spans="1:5" ht="15.75">
      <c r="A28" s="6" t="s">
        <v>6</v>
      </c>
      <c r="B28" s="6"/>
      <c r="C28" s="6"/>
      <c r="D28" s="10">
        <f>D9</f>
        <v>192543</v>
      </c>
      <c r="E28" s="7"/>
    </row>
    <row r="29" ht="15.75">
      <c r="D29" s="8"/>
    </row>
    <row r="30" ht="15.75">
      <c r="D30" s="8"/>
    </row>
    <row r="31" spans="1:5" ht="15.75">
      <c r="A31" s="59" t="s">
        <v>5</v>
      </c>
      <c r="B31" s="59"/>
      <c r="C31" s="59"/>
      <c r="D31" s="1"/>
      <c r="E31" s="1"/>
    </row>
    <row r="34" spans="1:5" ht="15.75">
      <c r="A34" s="60" t="s">
        <v>3</v>
      </c>
      <c r="B34" s="60"/>
      <c r="C34" s="60"/>
      <c r="D34" s="60"/>
      <c r="E34" s="60"/>
    </row>
    <row r="35" spans="1:5" ht="15.75">
      <c r="A35" s="60" t="s">
        <v>47</v>
      </c>
      <c r="B35" s="60"/>
      <c r="C35" s="60"/>
      <c r="D35" s="60"/>
      <c r="E35" s="60"/>
    </row>
    <row r="36" spans="3:5" ht="15.75">
      <c r="C36" s="8"/>
      <c r="D36" s="3"/>
      <c r="E36" s="3" t="s">
        <v>4</v>
      </c>
    </row>
    <row r="37" spans="1:5" ht="31.5">
      <c r="A37" s="4" t="s">
        <v>7</v>
      </c>
      <c r="B37" s="4" t="s">
        <v>8</v>
      </c>
      <c r="C37" s="4" t="s">
        <v>9</v>
      </c>
      <c r="D37" s="4" t="s">
        <v>0</v>
      </c>
      <c r="E37" s="4" t="s">
        <v>1</v>
      </c>
    </row>
    <row r="38" spans="1:5" ht="15.75">
      <c r="A38" s="6">
        <v>0</v>
      </c>
      <c r="B38" s="6">
        <v>1</v>
      </c>
      <c r="C38" s="6">
        <v>2</v>
      </c>
      <c r="D38" s="6">
        <v>3</v>
      </c>
      <c r="E38" s="6">
        <v>4</v>
      </c>
    </row>
    <row r="39" spans="1:5" ht="15.75">
      <c r="A39" s="61" t="s">
        <v>2</v>
      </c>
      <c r="B39" s="62"/>
      <c r="C39" s="14"/>
      <c r="D39" s="10">
        <f>D40+D51</f>
        <v>115651</v>
      </c>
      <c r="E39" s="9"/>
    </row>
    <row r="40" spans="1:5" ht="15.75">
      <c r="A40" s="63" t="s">
        <v>11</v>
      </c>
      <c r="B40" s="64"/>
      <c r="C40" s="17"/>
      <c r="D40" s="15">
        <f>SUM(D41:D50)</f>
        <v>72858</v>
      </c>
      <c r="E40" s="65" t="s">
        <v>15</v>
      </c>
    </row>
    <row r="41" spans="1:5" ht="15.75">
      <c r="A41" s="7" t="s">
        <v>10</v>
      </c>
      <c r="B41" s="7"/>
      <c r="C41" s="17">
        <v>42662</v>
      </c>
      <c r="D41" s="11">
        <v>36129</v>
      </c>
      <c r="E41" s="66"/>
    </row>
    <row r="42" spans="1:5" ht="15.75">
      <c r="A42" s="7" t="s">
        <v>45</v>
      </c>
      <c r="B42" s="7"/>
      <c r="C42" s="17">
        <v>42662</v>
      </c>
      <c r="D42" s="11">
        <v>5719</v>
      </c>
      <c r="E42" s="66"/>
    </row>
    <row r="43" spans="1:5" ht="15.75">
      <c r="A43" s="47" t="s">
        <v>41</v>
      </c>
      <c r="B43" s="7"/>
      <c r="C43" s="17">
        <v>42662</v>
      </c>
      <c r="D43" s="11"/>
      <c r="E43" s="66"/>
    </row>
    <row r="44" spans="1:5" ht="15.75">
      <c r="A44" s="7" t="s">
        <v>32</v>
      </c>
      <c r="B44" s="7"/>
      <c r="C44" s="17">
        <v>42662</v>
      </c>
      <c r="D44" s="11">
        <v>2768</v>
      </c>
      <c r="E44" s="66"/>
    </row>
    <row r="45" spans="1:5" ht="15.75">
      <c r="A45" s="7" t="s">
        <v>38</v>
      </c>
      <c r="B45" s="7"/>
      <c r="C45" s="17">
        <v>42662</v>
      </c>
      <c r="D45" s="11"/>
      <c r="E45" s="66"/>
    </row>
    <row r="46" spans="1:5" ht="15.75">
      <c r="A46" s="7" t="s">
        <v>42</v>
      </c>
      <c r="B46" s="7"/>
      <c r="C46" s="17">
        <v>42662</v>
      </c>
      <c r="D46" s="11">
        <v>19840</v>
      </c>
      <c r="E46" s="66"/>
    </row>
    <row r="47" spans="1:5" ht="15.75">
      <c r="A47" s="7" t="s">
        <v>33</v>
      </c>
      <c r="B47" s="7"/>
      <c r="C47" s="17">
        <v>42662</v>
      </c>
      <c r="D47" s="11">
        <v>628</v>
      </c>
      <c r="E47" s="66"/>
    </row>
    <row r="48" spans="1:5" ht="15.75">
      <c r="A48" s="7" t="s">
        <v>34</v>
      </c>
      <c r="B48" s="7"/>
      <c r="C48" s="17">
        <v>42662</v>
      </c>
      <c r="D48" s="11">
        <v>6521</v>
      </c>
      <c r="E48" s="66"/>
    </row>
    <row r="49" spans="1:5" ht="15.75">
      <c r="A49" s="42">
        <v>38786</v>
      </c>
      <c r="B49" s="7"/>
      <c r="C49" s="17">
        <v>42662</v>
      </c>
      <c r="D49" s="11">
        <v>1066</v>
      </c>
      <c r="E49" s="66"/>
    </row>
    <row r="50" spans="1:5" ht="15.75">
      <c r="A50" s="7" t="s">
        <v>35</v>
      </c>
      <c r="B50" s="7"/>
      <c r="C50" s="17">
        <v>42662</v>
      </c>
      <c r="D50" s="11">
        <v>187</v>
      </c>
      <c r="E50" s="66"/>
    </row>
    <row r="51" spans="1:5" ht="15.75">
      <c r="A51" s="63" t="s">
        <v>12</v>
      </c>
      <c r="B51" s="64"/>
      <c r="C51" s="17">
        <v>42662</v>
      </c>
      <c r="D51" s="15">
        <f>SUM(D52:D60)</f>
        <v>42793</v>
      </c>
      <c r="E51" s="66"/>
    </row>
    <row r="52" spans="1:5" ht="15.75">
      <c r="A52" s="21" t="s">
        <v>27</v>
      </c>
      <c r="B52"/>
      <c r="C52" s="17">
        <v>42662</v>
      </c>
      <c r="D52" s="11">
        <v>26226</v>
      </c>
      <c r="E52" s="66"/>
    </row>
    <row r="53" spans="1:5" ht="15.75">
      <c r="A53" s="21" t="s">
        <v>39</v>
      </c>
      <c r="B53" s="54"/>
      <c r="C53" s="17">
        <v>42662</v>
      </c>
      <c r="D53" s="11">
        <v>732</v>
      </c>
      <c r="E53" s="66"/>
    </row>
    <row r="54" spans="1:5" ht="15.75">
      <c r="A54" s="21" t="s">
        <v>31</v>
      </c>
      <c r="B54" s="54"/>
      <c r="C54" s="17">
        <v>42662</v>
      </c>
      <c r="D54" s="11">
        <v>3606</v>
      </c>
      <c r="E54" s="66"/>
    </row>
    <row r="55" spans="1:5" ht="15.75">
      <c r="A55" s="21" t="s">
        <v>41</v>
      </c>
      <c r="B55" s="54"/>
      <c r="C55" s="17">
        <v>42662</v>
      </c>
      <c r="D55" s="11">
        <v>7383</v>
      </c>
      <c r="E55" s="66"/>
    </row>
    <row r="56" spans="1:5" ht="15.75">
      <c r="A56" s="21" t="s">
        <v>42</v>
      </c>
      <c r="B56"/>
      <c r="C56" s="17">
        <v>42662</v>
      </c>
      <c r="D56" s="11">
        <v>1097</v>
      </c>
      <c r="E56" s="66"/>
    </row>
    <row r="57" spans="1:5" ht="15.75">
      <c r="A57" s="21" t="s">
        <v>33</v>
      </c>
      <c r="B57" s="54"/>
      <c r="C57" s="17">
        <v>42662</v>
      </c>
      <c r="D57" s="11">
        <v>35</v>
      </c>
      <c r="E57" s="66"/>
    </row>
    <row r="58" spans="1:5" ht="15.75">
      <c r="A58" s="13" t="s">
        <v>34</v>
      </c>
      <c r="B58"/>
      <c r="C58" s="17">
        <v>42662</v>
      </c>
      <c r="D58" s="11">
        <v>3655</v>
      </c>
      <c r="E58" s="66"/>
    </row>
    <row r="59" spans="1:5" ht="15.75">
      <c r="A59" s="7" t="s">
        <v>13</v>
      </c>
      <c r="B59" s="7"/>
      <c r="C59" s="17">
        <v>42662</v>
      </c>
      <c r="D59" s="11"/>
      <c r="E59" s="66"/>
    </row>
    <row r="60" spans="1:5" ht="15.75">
      <c r="A60" s="7" t="s">
        <v>14</v>
      </c>
      <c r="B60" s="7"/>
      <c r="C60" s="17">
        <v>42662</v>
      </c>
      <c r="D60" s="11">
        <v>59</v>
      </c>
      <c r="E60" s="67"/>
    </row>
    <row r="61" spans="1:5" ht="15.75">
      <c r="A61" s="6" t="s">
        <v>6</v>
      </c>
      <c r="B61" s="6"/>
      <c r="C61" s="6"/>
      <c r="D61" s="10">
        <f>D39</f>
        <v>115651</v>
      </c>
      <c r="E61" s="7"/>
    </row>
    <row r="62" ht="15.75">
      <c r="D62" s="8"/>
    </row>
    <row r="63" ht="15.75">
      <c r="D63" s="8"/>
    </row>
    <row r="64" ht="15.75">
      <c r="D64" s="8"/>
    </row>
    <row r="65" ht="15.75">
      <c r="D65" s="8"/>
    </row>
    <row r="66" ht="15.75">
      <c r="D66" s="8"/>
    </row>
  </sheetData>
  <sheetProtection/>
  <mergeCells count="14">
    <mergeCell ref="E10:E27"/>
    <mergeCell ref="A1:C1"/>
    <mergeCell ref="A10:B10"/>
    <mergeCell ref="A19:B19"/>
    <mergeCell ref="A5:E5"/>
    <mergeCell ref="A9:B9"/>
    <mergeCell ref="A4:E4"/>
    <mergeCell ref="A31:C31"/>
    <mergeCell ref="A34:E34"/>
    <mergeCell ref="A35:E35"/>
    <mergeCell ref="A39:B39"/>
    <mergeCell ref="A40:B40"/>
    <mergeCell ref="E40:E60"/>
    <mergeCell ref="A51:B51"/>
  </mergeCells>
  <printOptions/>
  <pageMargins left="0.25" right="0.25" top="0.39" bottom="0.17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24"/>
  <sheetViews>
    <sheetView tabSelected="1" zoomScale="80" zoomScaleNormal="80" zoomScalePageLayoutView="0" workbookViewId="0" topLeftCell="A1">
      <selection activeCell="A130" sqref="A130"/>
    </sheetView>
  </sheetViews>
  <sheetFormatPr defaultColWidth="11.50390625" defaultRowHeight="14.25"/>
  <cols>
    <col min="1" max="1" width="45.00390625" style="20" customWidth="1"/>
    <col min="2" max="2" width="31.75390625" style="20" customWidth="1"/>
    <col min="3" max="3" width="9.875" style="20" bestFit="1" customWidth="1"/>
    <col min="4" max="4" width="9.50390625" style="20" customWidth="1"/>
    <col min="5" max="5" width="31.00390625" style="20" customWidth="1"/>
    <col min="6" max="16384" width="11.50390625" style="20" customWidth="1"/>
  </cols>
  <sheetData>
    <row r="1" spans="1:5" s="18" customFormat="1" ht="15.75">
      <c r="A1" s="59" t="s">
        <v>5</v>
      </c>
      <c r="B1" s="59"/>
      <c r="C1" s="59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60" t="s">
        <v>3</v>
      </c>
      <c r="B3" s="60"/>
      <c r="C3" s="60"/>
      <c r="D3" s="60"/>
      <c r="E3" s="60"/>
    </row>
    <row r="4" spans="1:5" ht="15.75">
      <c r="A4" s="60" t="s">
        <v>65</v>
      </c>
      <c r="B4" s="68"/>
      <c r="C4" s="68"/>
      <c r="D4" s="68"/>
      <c r="E4" s="68"/>
    </row>
    <row r="5" spans="1:5" ht="15.75">
      <c r="A5" s="2"/>
      <c r="B5" s="2"/>
      <c r="C5" s="2"/>
      <c r="D5" s="2"/>
      <c r="E5" s="3" t="s">
        <v>4</v>
      </c>
    </row>
    <row r="6" spans="1:5" s="22" customFormat="1" ht="31.5">
      <c r="A6" s="4" t="s">
        <v>7</v>
      </c>
      <c r="B6" s="4" t="s">
        <v>8</v>
      </c>
      <c r="C6" s="4" t="s">
        <v>9</v>
      </c>
      <c r="D6" s="4" t="s">
        <v>0</v>
      </c>
      <c r="E6" s="4" t="s">
        <v>1</v>
      </c>
    </row>
    <row r="7" spans="1:5" s="19" customFormat="1" ht="15.75">
      <c r="A7" s="6">
        <v>0</v>
      </c>
      <c r="B7" s="6">
        <v>1</v>
      </c>
      <c r="C7" s="6">
        <v>2</v>
      </c>
      <c r="D7" s="6">
        <v>3</v>
      </c>
      <c r="E7" s="6">
        <v>4</v>
      </c>
    </row>
    <row r="8" spans="1:7" s="18" customFormat="1" ht="31.5">
      <c r="A8" s="9" t="s">
        <v>16</v>
      </c>
      <c r="B8" s="27"/>
      <c r="C8" s="6"/>
      <c r="D8" s="33">
        <f>D9+D21</f>
        <v>15325.109999999999</v>
      </c>
      <c r="E8" s="6"/>
      <c r="F8" s="19"/>
      <c r="G8" s="19"/>
    </row>
    <row r="9" spans="1:7" ht="15.75">
      <c r="A9" s="63" t="s">
        <v>11</v>
      </c>
      <c r="B9" s="64"/>
      <c r="C9" s="7"/>
      <c r="D9" s="10">
        <f>SUM(D10:D20)</f>
        <v>12351.769999999999</v>
      </c>
      <c r="E9" s="9"/>
      <c r="F9" s="18"/>
      <c r="G9" s="18"/>
    </row>
    <row r="10" spans="1:7" s="26" customFormat="1" ht="15.75">
      <c r="A10" s="51" t="s">
        <v>21</v>
      </c>
      <c r="B10" s="29" t="s">
        <v>52</v>
      </c>
      <c r="C10" s="30">
        <v>42754</v>
      </c>
      <c r="D10" s="11">
        <v>553.35</v>
      </c>
      <c r="E10" s="29" t="s">
        <v>66</v>
      </c>
      <c r="F10" s="28"/>
      <c r="G10" s="28"/>
    </row>
    <row r="11" spans="1:7" s="26" customFormat="1" ht="15.75">
      <c r="A11" s="37" t="s">
        <v>23</v>
      </c>
      <c r="B11" s="29" t="s">
        <v>59</v>
      </c>
      <c r="C11" s="30">
        <v>42754</v>
      </c>
      <c r="D11" s="11">
        <v>7262.54</v>
      </c>
      <c r="E11" s="29" t="s">
        <v>67</v>
      </c>
      <c r="F11" s="28"/>
      <c r="G11" s="28"/>
    </row>
    <row r="12" spans="1:7" s="26" customFormat="1" ht="15.75">
      <c r="A12" s="37" t="s">
        <v>43</v>
      </c>
      <c r="B12" s="29" t="s">
        <v>68</v>
      </c>
      <c r="C12" s="30">
        <v>42754</v>
      </c>
      <c r="D12" s="11">
        <v>629.71</v>
      </c>
      <c r="E12" s="29" t="s">
        <v>69</v>
      </c>
      <c r="F12" s="28"/>
      <c r="G12" s="28"/>
    </row>
    <row r="13" spans="1:7" s="26" customFormat="1" ht="15.75">
      <c r="A13" s="37" t="s">
        <v>43</v>
      </c>
      <c r="B13" s="29" t="s">
        <v>54</v>
      </c>
      <c r="C13" s="30">
        <v>42754</v>
      </c>
      <c r="D13" s="11">
        <v>390.24</v>
      </c>
      <c r="E13" s="29" t="s">
        <v>70</v>
      </c>
      <c r="F13" s="28"/>
      <c r="G13" s="28"/>
    </row>
    <row r="14" spans="1:7" s="26" customFormat="1" ht="15.75">
      <c r="A14" s="37" t="s">
        <v>20</v>
      </c>
      <c r="B14" s="29" t="s">
        <v>71</v>
      </c>
      <c r="C14" s="30">
        <v>42754</v>
      </c>
      <c r="D14" s="11">
        <v>76.72</v>
      </c>
      <c r="E14" s="29" t="s">
        <v>72</v>
      </c>
      <c r="F14" s="28"/>
      <c r="G14" s="28"/>
    </row>
    <row r="15" spans="1:7" s="26" customFormat="1" ht="15.75">
      <c r="A15" s="37" t="s">
        <v>24</v>
      </c>
      <c r="B15" s="29" t="s">
        <v>55</v>
      </c>
      <c r="C15" s="30">
        <v>42754</v>
      </c>
      <c r="D15" s="11">
        <v>1200</v>
      </c>
      <c r="E15" s="29" t="s">
        <v>62</v>
      </c>
      <c r="F15" s="28"/>
      <c r="G15" s="28"/>
    </row>
    <row r="16" spans="1:7" s="26" customFormat="1" ht="15.75">
      <c r="A16" s="37" t="s">
        <v>24</v>
      </c>
      <c r="B16" s="29" t="s">
        <v>56</v>
      </c>
      <c r="C16" s="30">
        <v>42754</v>
      </c>
      <c r="D16" s="11">
        <v>1200</v>
      </c>
      <c r="E16" s="29" t="s">
        <v>62</v>
      </c>
      <c r="F16" s="28"/>
      <c r="G16" s="28"/>
    </row>
    <row r="17" spans="1:7" s="26" customFormat="1" ht="15.75">
      <c r="A17" s="37" t="s">
        <v>24</v>
      </c>
      <c r="B17" s="29" t="s">
        <v>48</v>
      </c>
      <c r="C17" s="30">
        <v>42754</v>
      </c>
      <c r="D17" s="11">
        <v>115</v>
      </c>
      <c r="E17" s="29" t="s">
        <v>57</v>
      </c>
      <c r="F17" s="28"/>
      <c r="G17" s="28"/>
    </row>
    <row r="18" spans="1:7" s="26" customFormat="1" ht="15.75">
      <c r="A18" s="37" t="s">
        <v>24</v>
      </c>
      <c r="B18" s="29" t="s">
        <v>49</v>
      </c>
      <c r="C18" s="30">
        <v>42754</v>
      </c>
      <c r="D18" s="11">
        <v>609.82</v>
      </c>
      <c r="E18" s="29" t="s">
        <v>73</v>
      </c>
      <c r="F18" s="28"/>
      <c r="G18" s="28"/>
    </row>
    <row r="19" spans="1:7" ht="15.75">
      <c r="A19" s="37" t="s">
        <v>25</v>
      </c>
      <c r="B19" s="7" t="s">
        <v>74</v>
      </c>
      <c r="C19" s="17">
        <v>42754</v>
      </c>
      <c r="D19" s="11">
        <v>215.07</v>
      </c>
      <c r="E19" s="7" t="s">
        <v>40</v>
      </c>
      <c r="F19" s="18"/>
      <c r="G19" s="18"/>
    </row>
    <row r="20" spans="1:7" ht="15.75">
      <c r="A20" s="52" t="s">
        <v>19</v>
      </c>
      <c r="B20" s="32" t="s">
        <v>51</v>
      </c>
      <c r="C20" s="36">
        <v>42754</v>
      </c>
      <c r="D20" s="11">
        <v>99.32</v>
      </c>
      <c r="E20" s="7" t="s">
        <v>75</v>
      </c>
      <c r="F20" s="18"/>
      <c r="G20" s="18"/>
    </row>
    <row r="21" spans="1:7" ht="15.75">
      <c r="A21" s="63" t="s">
        <v>12</v>
      </c>
      <c r="B21" s="64"/>
      <c r="C21" s="31"/>
      <c r="D21" s="10">
        <f>SUM(D22:D30)</f>
        <v>2973.34</v>
      </c>
      <c r="E21" s="7"/>
      <c r="F21" s="18"/>
      <c r="G21" s="18"/>
    </row>
    <row r="22" spans="1:7" ht="15.75">
      <c r="A22" s="38" t="s">
        <v>23</v>
      </c>
      <c r="B22" s="32" t="s">
        <v>94</v>
      </c>
      <c r="C22" s="31">
        <v>42754</v>
      </c>
      <c r="D22" s="11">
        <v>176.69</v>
      </c>
      <c r="E22" s="7" t="s">
        <v>95</v>
      </c>
      <c r="F22" s="18"/>
      <c r="G22" s="18"/>
    </row>
    <row r="23" spans="1:7" ht="15.75">
      <c r="A23" s="38" t="s">
        <v>23</v>
      </c>
      <c r="B23" s="32" t="s">
        <v>96</v>
      </c>
      <c r="C23" s="31">
        <v>42754</v>
      </c>
      <c r="D23" s="11">
        <v>342.13</v>
      </c>
      <c r="E23" s="7" t="s">
        <v>97</v>
      </c>
      <c r="F23" s="18"/>
      <c r="G23" s="18"/>
    </row>
    <row r="24" spans="1:7" ht="15.75">
      <c r="A24" s="38" t="s">
        <v>20</v>
      </c>
      <c r="B24" s="32" t="s">
        <v>78</v>
      </c>
      <c r="C24" s="31">
        <v>42754</v>
      </c>
      <c r="D24" s="11">
        <v>207.87</v>
      </c>
      <c r="E24" s="7" t="s">
        <v>72</v>
      </c>
      <c r="F24" s="18"/>
      <c r="G24" s="18"/>
    </row>
    <row r="25" spans="1:7" ht="15.75">
      <c r="A25" s="38" t="s">
        <v>24</v>
      </c>
      <c r="B25" s="32" t="s">
        <v>55</v>
      </c>
      <c r="C25" s="31">
        <v>42754</v>
      </c>
      <c r="D25" s="11">
        <v>300</v>
      </c>
      <c r="E25" s="7" t="s">
        <v>62</v>
      </c>
      <c r="F25" s="18"/>
      <c r="G25" s="18"/>
    </row>
    <row r="26" spans="1:7" ht="15.75">
      <c r="A26" s="38" t="s">
        <v>24</v>
      </c>
      <c r="B26" s="32" t="s">
        <v>56</v>
      </c>
      <c r="C26" s="31">
        <v>42754</v>
      </c>
      <c r="D26" s="11">
        <v>300</v>
      </c>
      <c r="E26" s="7" t="s">
        <v>62</v>
      </c>
      <c r="F26" s="18"/>
      <c r="G26" s="18"/>
    </row>
    <row r="27" spans="1:7" ht="15.75">
      <c r="A27" s="38" t="s">
        <v>24</v>
      </c>
      <c r="B27" s="32" t="s">
        <v>48</v>
      </c>
      <c r="C27" s="31">
        <v>42754</v>
      </c>
      <c r="D27" s="11">
        <v>20</v>
      </c>
      <c r="E27" s="7" t="s">
        <v>57</v>
      </c>
      <c r="F27" s="18"/>
      <c r="G27" s="18"/>
    </row>
    <row r="28" spans="1:7" ht="15.75">
      <c r="A28" s="38" t="s">
        <v>24</v>
      </c>
      <c r="B28" s="32" t="s">
        <v>49</v>
      </c>
      <c r="C28" s="31">
        <v>42754</v>
      </c>
      <c r="D28" s="11">
        <v>139.15</v>
      </c>
      <c r="E28" s="7" t="s">
        <v>73</v>
      </c>
      <c r="F28" s="18"/>
      <c r="G28" s="18"/>
    </row>
    <row r="29" spans="1:7" ht="15.75">
      <c r="A29" s="38" t="s">
        <v>22</v>
      </c>
      <c r="B29" s="32" t="s">
        <v>98</v>
      </c>
      <c r="C29" s="31">
        <v>42754</v>
      </c>
      <c r="D29" s="11">
        <v>1487.5</v>
      </c>
      <c r="E29" s="7" t="s">
        <v>99</v>
      </c>
      <c r="F29" s="18"/>
      <c r="G29" s="18"/>
    </row>
    <row r="30" spans="1:7" ht="15.75">
      <c r="A30" s="38" t="s">
        <v>93</v>
      </c>
      <c r="B30" s="32"/>
      <c r="C30" s="31"/>
      <c r="D30" s="11"/>
      <c r="E30" s="7"/>
      <c r="F30" s="18"/>
      <c r="G30" s="18"/>
    </row>
    <row r="31" spans="1:5" ht="15.75">
      <c r="A31" s="6" t="s">
        <v>6</v>
      </c>
      <c r="B31" s="6"/>
      <c r="C31" s="6"/>
      <c r="D31" s="10">
        <f>D8</f>
        <v>15325.109999999999</v>
      </c>
      <c r="E31" s="7"/>
    </row>
    <row r="32" ht="15.75">
      <c r="D32" s="25"/>
    </row>
    <row r="33" ht="15.75">
      <c r="D33" s="25"/>
    </row>
    <row r="34" spans="1:5" ht="15.75">
      <c r="A34" s="59" t="s">
        <v>5</v>
      </c>
      <c r="B34" s="59"/>
      <c r="C34" s="59"/>
      <c r="D34" s="1"/>
      <c r="E34" s="1"/>
    </row>
    <row r="35" spans="1:5" ht="15.75">
      <c r="A35" s="2"/>
      <c r="B35" s="2"/>
      <c r="C35" s="2"/>
      <c r="D35" s="2"/>
      <c r="E35" s="2"/>
    </row>
    <row r="36" spans="1:5" ht="15.75">
      <c r="A36" s="60" t="s">
        <v>3</v>
      </c>
      <c r="B36" s="60"/>
      <c r="C36" s="60"/>
      <c r="D36" s="60"/>
      <c r="E36" s="60"/>
    </row>
    <row r="37" spans="1:5" ht="15.75">
      <c r="A37" s="60" t="s">
        <v>76</v>
      </c>
      <c r="B37" s="68"/>
      <c r="C37" s="68"/>
      <c r="D37" s="68"/>
      <c r="E37" s="68"/>
    </row>
    <row r="38" spans="1:5" ht="15.75">
      <c r="A38" s="2"/>
      <c r="B38" s="2"/>
      <c r="C38" s="2"/>
      <c r="D38" s="2"/>
      <c r="E38" s="3" t="s">
        <v>4</v>
      </c>
    </row>
    <row r="39" spans="1:5" ht="31.5">
      <c r="A39" s="4" t="s">
        <v>7</v>
      </c>
      <c r="B39" s="4" t="s">
        <v>8</v>
      </c>
      <c r="C39" s="4" t="s">
        <v>9</v>
      </c>
      <c r="D39" s="4" t="s">
        <v>0</v>
      </c>
      <c r="E39" s="4" t="s">
        <v>1</v>
      </c>
    </row>
    <row r="40" spans="1:5" ht="15.75">
      <c r="A40" s="6">
        <v>0</v>
      </c>
      <c r="B40" s="6">
        <v>1</v>
      </c>
      <c r="C40" s="6">
        <v>2</v>
      </c>
      <c r="D40" s="6">
        <v>3</v>
      </c>
      <c r="E40" s="6">
        <v>4</v>
      </c>
    </row>
    <row r="41" spans="1:5" ht="31.5">
      <c r="A41" s="9" t="s">
        <v>16</v>
      </c>
      <c r="B41" s="27"/>
      <c r="C41" s="6"/>
      <c r="D41" s="33">
        <f>D42+D48</f>
        <v>7523.24</v>
      </c>
      <c r="E41" s="6"/>
    </row>
    <row r="42" spans="1:5" ht="15.75">
      <c r="A42" s="63" t="s">
        <v>11</v>
      </c>
      <c r="B42" s="64"/>
      <c r="C42" s="7"/>
      <c r="D42" s="10">
        <f>SUM(D43:D47)</f>
        <v>4184.22</v>
      </c>
      <c r="E42" s="9"/>
    </row>
    <row r="43" spans="1:5" ht="15.75">
      <c r="A43" s="41" t="s">
        <v>24</v>
      </c>
      <c r="B43" s="43" t="s">
        <v>61</v>
      </c>
      <c r="C43" s="42">
        <v>42761</v>
      </c>
      <c r="D43" s="11">
        <v>3662.05</v>
      </c>
      <c r="E43" s="7" t="s">
        <v>77</v>
      </c>
    </row>
    <row r="44" spans="1:5" ht="15.75">
      <c r="A44" s="41" t="s">
        <v>20</v>
      </c>
      <c r="B44" s="32" t="s">
        <v>78</v>
      </c>
      <c r="C44" s="42">
        <v>42761</v>
      </c>
      <c r="D44" s="11">
        <v>522.17</v>
      </c>
      <c r="E44" s="7" t="s">
        <v>60</v>
      </c>
    </row>
    <row r="45" spans="1:5" ht="15.75">
      <c r="A45" s="41" t="s">
        <v>18</v>
      </c>
      <c r="B45" s="32"/>
      <c r="C45" s="42"/>
      <c r="D45" s="11"/>
      <c r="E45" s="7"/>
    </row>
    <row r="46" spans="1:5" ht="15.75">
      <c r="A46" s="41" t="s">
        <v>43</v>
      </c>
      <c r="B46" s="32"/>
      <c r="C46" s="42"/>
      <c r="D46" s="11"/>
      <c r="E46" s="7"/>
    </row>
    <row r="47" spans="1:5" ht="15.75">
      <c r="A47" s="44" t="s">
        <v>17</v>
      </c>
      <c r="B47" s="7"/>
      <c r="C47" s="42"/>
      <c r="D47" s="11"/>
      <c r="E47" s="7"/>
    </row>
    <row r="48" spans="1:5" ht="15.75">
      <c r="A48" s="63" t="s">
        <v>12</v>
      </c>
      <c r="B48" s="64"/>
      <c r="C48" s="24"/>
      <c r="D48" s="34">
        <f>D49+D50+D51+D52+D53+D54+D55+D56+D57</f>
        <v>3339.02</v>
      </c>
      <c r="E48" s="23"/>
    </row>
    <row r="49" spans="1:5" ht="15.75">
      <c r="A49" s="39" t="s">
        <v>17</v>
      </c>
      <c r="B49" s="29" t="s">
        <v>50</v>
      </c>
      <c r="C49" s="17">
        <v>42761</v>
      </c>
      <c r="D49" s="11">
        <v>196.35</v>
      </c>
      <c r="E49" s="7" t="s">
        <v>100</v>
      </c>
    </row>
    <row r="50" spans="1:5" ht="15.75">
      <c r="A50" s="53" t="s">
        <v>17</v>
      </c>
      <c r="B50" s="29" t="s">
        <v>101</v>
      </c>
      <c r="C50" s="17">
        <v>42761</v>
      </c>
      <c r="D50" s="11">
        <v>721</v>
      </c>
      <c r="E50" s="7" t="s">
        <v>63</v>
      </c>
    </row>
    <row r="51" spans="1:5" ht="15.75">
      <c r="A51" s="53" t="s">
        <v>23</v>
      </c>
      <c r="B51" s="29" t="s">
        <v>102</v>
      </c>
      <c r="C51" s="17">
        <v>42761</v>
      </c>
      <c r="D51" s="11">
        <v>1656.95</v>
      </c>
      <c r="E51" s="7" t="s">
        <v>103</v>
      </c>
    </row>
    <row r="52" spans="1:5" ht="15.75">
      <c r="A52" s="53" t="s">
        <v>20</v>
      </c>
      <c r="B52" s="29" t="s">
        <v>104</v>
      </c>
      <c r="C52" s="17">
        <v>42761</v>
      </c>
      <c r="D52" s="11">
        <v>53.64</v>
      </c>
      <c r="E52" s="7" t="s">
        <v>105</v>
      </c>
    </row>
    <row r="53" spans="1:5" ht="31.5">
      <c r="A53" s="53" t="s">
        <v>20</v>
      </c>
      <c r="B53" s="29" t="s">
        <v>104</v>
      </c>
      <c r="C53" s="17">
        <v>42761</v>
      </c>
      <c r="D53" s="11">
        <v>122.15</v>
      </c>
      <c r="E53" s="7" t="s">
        <v>106</v>
      </c>
    </row>
    <row r="54" spans="1:5" ht="15.75">
      <c r="A54" s="53" t="s">
        <v>21</v>
      </c>
      <c r="B54" s="29" t="s">
        <v>50</v>
      </c>
      <c r="C54" s="17">
        <v>42761</v>
      </c>
      <c r="D54" s="11">
        <v>165.47</v>
      </c>
      <c r="E54" s="7" t="s">
        <v>100</v>
      </c>
    </row>
    <row r="55" spans="1:5" ht="15.75">
      <c r="A55" s="53" t="s">
        <v>24</v>
      </c>
      <c r="B55" s="29" t="s">
        <v>107</v>
      </c>
      <c r="C55" s="17">
        <v>42761</v>
      </c>
      <c r="D55" s="11">
        <v>130.9</v>
      </c>
      <c r="E55" s="7" t="s">
        <v>108</v>
      </c>
    </row>
    <row r="56" spans="1:5" ht="15.75">
      <c r="A56" s="39" t="s">
        <v>26</v>
      </c>
      <c r="B56" s="29" t="s">
        <v>58</v>
      </c>
      <c r="C56" s="17">
        <v>42761</v>
      </c>
      <c r="D56" s="11">
        <v>292.56</v>
      </c>
      <c r="E56" s="7" t="s">
        <v>109</v>
      </c>
    </row>
    <row r="57" spans="1:5" ht="15.75">
      <c r="A57" s="35" t="s">
        <v>43</v>
      </c>
      <c r="B57" s="40"/>
      <c r="C57" s="48"/>
      <c r="D57" s="11"/>
      <c r="E57" s="7"/>
    </row>
    <row r="58" spans="1:5" ht="15.75">
      <c r="A58" s="6" t="s">
        <v>6</v>
      </c>
      <c r="B58" s="40"/>
      <c r="C58" s="6"/>
      <c r="D58" s="10">
        <f>D41</f>
        <v>7523.24</v>
      </c>
      <c r="E58" s="23"/>
    </row>
    <row r="59" ht="15.75">
      <c r="D59" s="25"/>
    </row>
    <row r="60" ht="15.75">
      <c r="D60" s="25"/>
    </row>
    <row r="61" ht="15.75">
      <c r="D61" s="25"/>
    </row>
    <row r="63" s="18" customFormat="1" ht="15.75"/>
    <row r="64" s="18" customFormat="1" ht="15.75"/>
    <row r="65" spans="1:7" ht="15.75">
      <c r="A65" s="59" t="s">
        <v>5</v>
      </c>
      <c r="B65" s="59"/>
      <c r="C65" s="59"/>
      <c r="D65" s="1"/>
      <c r="E65" s="1"/>
      <c r="F65" s="18"/>
      <c r="G65" s="18"/>
    </row>
    <row r="66" spans="1:5" ht="15.75">
      <c r="A66" s="2"/>
      <c r="B66" s="2"/>
      <c r="C66" s="2"/>
      <c r="D66" s="2"/>
      <c r="E66" s="2"/>
    </row>
    <row r="67" spans="1:5" ht="15.75">
      <c r="A67" s="60" t="s">
        <v>3</v>
      </c>
      <c r="B67" s="60"/>
      <c r="C67" s="60"/>
      <c r="D67" s="60"/>
      <c r="E67" s="60"/>
    </row>
    <row r="68" spans="1:5" ht="15.75">
      <c r="A68" s="60" t="s">
        <v>79</v>
      </c>
      <c r="B68" s="68"/>
      <c r="C68" s="68"/>
      <c r="D68" s="68"/>
      <c r="E68" s="68"/>
    </row>
    <row r="69" spans="1:5" ht="15.75">
      <c r="A69" s="2"/>
      <c r="B69" s="2"/>
      <c r="C69" s="2"/>
      <c r="D69" s="2"/>
      <c r="E69" s="3" t="s">
        <v>4</v>
      </c>
    </row>
    <row r="70" spans="1:7" ht="31.5">
      <c r="A70" s="4" t="s">
        <v>7</v>
      </c>
      <c r="B70" s="4" t="s">
        <v>8</v>
      </c>
      <c r="C70" s="4" t="s">
        <v>9</v>
      </c>
      <c r="D70" s="4" t="s">
        <v>0</v>
      </c>
      <c r="E70" s="4" t="s">
        <v>1</v>
      </c>
      <c r="F70" s="22"/>
      <c r="G70" s="22"/>
    </row>
    <row r="71" spans="1:7" ht="15.75">
      <c r="A71" s="6">
        <v>0</v>
      </c>
      <c r="B71" s="6">
        <v>1</v>
      </c>
      <c r="C71" s="6">
        <v>2</v>
      </c>
      <c r="D71" s="6">
        <v>3</v>
      </c>
      <c r="E71" s="6">
        <v>4</v>
      </c>
      <c r="F71" s="19"/>
      <c r="G71" s="19"/>
    </row>
    <row r="72" spans="1:7" ht="31.5">
      <c r="A72" s="9" t="s">
        <v>16</v>
      </c>
      <c r="B72" s="27"/>
      <c r="C72" s="6"/>
      <c r="D72" s="33">
        <f>D73+D82</f>
        <v>7530.429999999999</v>
      </c>
      <c r="E72" s="6"/>
      <c r="F72" s="19"/>
      <c r="G72" s="19"/>
    </row>
    <row r="73" spans="1:7" ht="15.75">
      <c r="A73" s="63" t="s">
        <v>11</v>
      </c>
      <c r="B73" s="64"/>
      <c r="C73" s="7"/>
      <c r="D73" s="10">
        <f>SUM(D74:D81)</f>
        <v>3980.7499999999995</v>
      </c>
      <c r="E73" s="9"/>
      <c r="F73" s="18"/>
      <c r="G73" s="18"/>
    </row>
    <row r="74" spans="1:7" ht="15.75">
      <c r="A74" s="55" t="s">
        <v>18</v>
      </c>
      <c r="B74" s="50" t="s">
        <v>53</v>
      </c>
      <c r="C74" s="42">
        <v>42765</v>
      </c>
      <c r="D74" s="11">
        <v>300</v>
      </c>
      <c r="E74" s="7" t="s">
        <v>80</v>
      </c>
      <c r="F74" s="18"/>
      <c r="G74" s="18"/>
    </row>
    <row r="75" spans="1:7" ht="15.75">
      <c r="A75" s="55" t="s">
        <v>23</v>
      </c>
      <c r="B75" s="50" t="s">
        <v>53</v>
      </c>
      <c r="C75" s="42">
        <v>42765</v>
      </c>
      <c r="D75" s="11">
        <v>61</v>
      </c>
      <c r="E75" s="7" t="s">
        <v>81</v>
      </c>
      <c r="F75" s="18"/>
      <c r="G75" s="18"/>
    </row>
    <row r="76" spans="1:7" ht="15.75">
      <c r="A76" s="55" t="s">
        <v>22</v>
      </c>
      <c r="B76" s="50" t="s">
        <v>82</v>
      </c>
      <c r="C76" s="42">
        <v>42765</v>
      </c>
      <c r="D76" s="11">
        <v>998.55</v>
      </c>
      <c r="E76" s="7" t="s">
        <v>83</v>
      </c>
      <c r="F76" s="18"/>
      <c r="G76" s="18"/>
    </row>
    <row r="77" spans="1:7" ht="15.75">
      <c r="A77" s="55" t="s">
        <v>22</v>
      </c>
      <c r="B77" s="50" t="s">
        <v>52</v>
      </c>
      <c r="C77" s="42">
        <v>42765</v>
      </c>
      <c r="D77" s="11">
        <v>1416.1</v>
      </c>
      <c r="E77" s="7" t="s">
        <v>85</v>
      </c>
      <c r="F77" s="18"/>
      <c r="G77" s="18"/>
    </row>
    <row r="78" spans="1:7" ht="15.75">
      <c r="A78" s="49" t="s">
        <v>21</v>
      </c>
      <c r="B78" s="7" t="s">
        <v>52</v>
      </c>
      <c r="C78" s="17">
        <v>42765</v>
      </c>
      <c r="D78" s="11">
        <v>583.1</v>
      </c>
      <c r="E78" s="7" t="s">
        <v>84</v>
      </c>
      <c r="F78" s="18"/>
      <c r="G78" s="18"/>
    </row>
    <row r="79" spans="1:7" ht="15.75">
      <c r="A79" s="49" t="s">
        <v>21</v>
      </c>
      <c r="B79" s="7" t="s">
        <v>86</v>
      </c>
      <c r="C79" s="17">
        <v>42765</v>
      </c>
      <c r="D79" s="11">
        <v>150</v>
      </c>
      <c r="E79" s="7" t="s">
        <v>87</v>
      </c>
      <c r="F79" s="18"/>
      <c r="G79" s="18"/>
    </row>
    <row r="80" spans="1:7" ht="15.75">
      <c r="A80" s="49" t="s">
        <v>21</v>
      </c>
      <c r="B80" s="7" t="s">
        <v>88</v>
      </c>
      <c r="C80" s="17">
        <v>42765</v>
      </c>
      <c r="D80" s="11">
        <v>472</v>
      </c>
      <c r="E80" s="7" t="s">
        <v>89</v>
      </c>
      <c r="F80" s="18"/>
      <c r="G80" s="18"/>
    </row>
    <row r="81" spans="1:7" ht="15.75">
      <c r="A81" s="44" t="s">
        <v>23</v>
      </c>
      <c r="B81" s="7"/>
      <c r="C81" s="17"/>
      <c r="D81" s="11"/>
      <c r="E81" s="7"/>
      <c r="F81" s="18"/>
      <c r="G81" s="18"/>
    </row>
    <row r="82" spans="1:7" ht="15.75">
      <c r="A82" s="63" t="s">
        <v>12</v>
      </c>
      <c r="B82" s="64"/>
      <c r="C82" s="24"/>
      <c r="D82" s="34">
        <f>D83+D84+D85+D86</f>
        <v>3549.68</v>
      </c>
      <c r="E82" s="23"/>
      <c r="F82" s="18"/>
      <c r="G82" s="18"/>
    </row>
    <row r="83" spans="1:7" ht="15.75">
      <c r="A83" s="41" t="s">
        <v>23</v>
      </c>
      <c r="B83" s="56" t="s">
        <v>64</v>
      </c>
      <c r="C83" s="57">
        <v>42765</v>
      </c>
      <c r="D83" s="11">
        <v>2960.62</v>
      </c>
      <c r="E83" s="40" t="s">
        <v>112</v>
      </c>
      <c r="F83" s="18"/>
      <c r="G83" s="18"/>
    </row>
    <row r="84" spans="1:7" ht="15.75">
      <c r="A84" s="44" t="s">
        <v>43</v>
      </c>
      <c r="B84" s="29" t="s">
        <v>64</v>
      </c>
      <c r="C84" s="17">
        <v>42765</v>
      </c>
      <c r="D84" s="58">
        <v>284.67</v>
      </c>
      <c r="E84" s="7" t="s">
        <v>111</v>
      </c>
      <c r="F84" s="18"/>
      <c r="G84" s="18"/>
    </row>
    <row r="85" spans="1:7" ht="15.75">
      <c r="A85" s="44" t="s">
        <v>24</v>
      </c>
      <c r="B85" s="29" t="s">
        <v>64</v>
      </c>
      <c r="C85" s="17">
        <v>42765</v>
      </c>
      <c r="D85" s="58">
        <v>144</v>
      </c>
      <c r="E85" s="7" t="s">
        <v>110</v>
      </c>
      <c r="F85" s="18"/>
      <c r="G85" s="18"/>
    </row>
    <row r="86" spans="1:7" ht="15.75">
      <c r="A86" s="45" t="s">
        <v>25</v>
      </c>
      <c r="B86" s="40" t="s">
        <v>74</v>
      </c>
      <c r="C86" s="46">
        <v>42765</v>
      </c>
      <c r="D86" s="40">
        <v>160.39</v>
      </c>
      <c r="E86" s="40" t="s">
        <v>113</v>
      </c>
      <c r="F86" s="18"/>
      <c r="G86" s="18"/>
    </row>
    <row r="87" spans="1:5" ht="15.75">
      <c r="A87" s="6" t="s">
        <v>6</v>
      </c>
      <c r="B87" s="6"/>
      <c r="C87" s="6"/>
      <c r="D87" s="10">
        <f>D72</f>
        <v>7530.429999999999</v>
      </c>
      <c r="E87" s="23"/>
    </row>
    <row r="88" ht="15.75">
      <c r="D88" s="25"/>
    </row>
    <row r="89" ht="15.75">
      <c r="D89" s="25"/>
    </row>
    <row r="90" spans="1:5" ht="15.75">
      <c r="A90" s="59" t="s">
        <v>5</v>
      </c>
      <c r="B90" s="59"/>
      <c r="C90" s="59"/>
      <c r="D90" s="1"/>
      <c r="E90" s="1"/>
    </row>
    <row r="91" spans="1:5" ht="15.75">
      <c r="A91" s="2"/>
      <c r="B91" s="2"/>
      <c r="C91" s="2"/>
      <c r="D91" s="2"/>
      <c r="E91" s="2"/>
    </row>
    <row r="92" spans="1:5" ht="15.75">
      <c r="A92" s="60" t="s">
        <v>3</v>
      </c>
      <c r="B92" s="60"/>
      <c r="C92" s="60"/>
      <c r="D92" s="60"/>
      <c r="E92" s="60"/>
    </row>
    <row r="93" spans="1:5" ht="15.75">
      <c r="A93" s="60" t="s">
        <v>90</v>
      </c>
      <c r="B93" s="68"/>
      <c r="C93" s="68"/>
      <c r="D93" s="68"/>
      <c r="E93" s="68"/>
    </row>
    <row r="94" spans="1:5" ht="15.75">
      <c r="A94" s="2"/>
      <c r="B94" s="2"/>
      <c r="C94" s="2"/>
      <c r="D94" s="2"/>
      <c r="E94" s="3" t="s">
        <v>4</v>
      </c>
    </row>
    <row r="95" spans="1:5" ht="31.5">
      <c r="A95" s="4" t="s">
        <v>7</v>
      </c>
      <c r="B95" s="4" t="s">
        <v>8</v>
      </c>
      <c r="C95" s="4" t="s">
        <v>9</v>
      </c>
      <c r="D95" s="4" t="s">
        <v>0</v>
      </c>
      <c r="E95" s="4" t="s">
        <v>1</v>
      </c>
    </row>
    <row r="96" spans="1:5" ht="15.75">
      <c r="A96" s="6">
        <v>0</v>
      </c>
      <c r="B96" s="6">
        <v>1</v>
      </c>
      <c r="C96" s="6">
        <v>2</v>
      </c>
      <c r="D96" s="6">
        <v>3</v>
      </c>
      <c r="E96" s="6">
        <v>4</v>
      </c>
    </row>
    <row r="97" spans="1:5" ht="31.5">
      <c r="A97" s="9" t="s">
        <v>16</v>
      </c>
      <c r="B97" s="27"/>
      <c r="C97" s="6"/>
      <c r="D97" s="33">
        <f>D98+D110</f>
        <v>3808</v>
      </c>
      <c r="E97" s="6"/>
    </row>
    <row r="98" spans="1:5" ht="15.75">
      <c r="A98" s="63" t="s">
        <v>11</v>
      </c>
      <c r="B98" s="64"/>
      <c r="C98" s="7"/>
      <c r="D98" s="10">
        <f>SUM(D99:D109)</f>
        <v>3808</v>
      </c>
      <c r="E98" s="9"/>
    </row>
    <row r="99" spans="1:5" ht="15.75">
      <c r="A99" s="41" t="s">
        <v>21</v>
      </c>
      <c r="B99" s="50" t="s">
        <v>91</v>
      </c>
      <c r="C99" s="42">
        <v>42766</v>
      </c>
      <c r="D99" s="10">
        <v>3808</v>
      </c>
      <c r="E99" s="9" t="s">
        <v>92</v>
      </c>
    </row>
    <row r="100" spans="1:5" ht="15.75">
      <c r="A100" s="41" t="s">
        <v>18</v>
      </c>
      <c r="B100" s="50"/>
      <c r="C100" s="42"/>
      <c r="D100" s="10"/>
      <c r="E100" s="9"/>
    </row>
    <row r="101" spans="1:5" ht="15.75">
      <c r="A101" s="41" t="s">
        <v>17</v>
      </c>
      <c r="B101" s="50"/>
      <c r="C101" s="42"/>
      <c r="D101" s="10"/>
      <c r="E101" s="9"/>
    </row>
    <row r="102" spans="1:5" ht="15.75">
      <c r="A102" s="41" t="s">
        <v>17</v>
      </c>
      <c r="B102" s="50"/>
      <c r="C102" s="42"/>
      <c r="D102" s="10"/>
      <c r="E102" s="9"/>
    </row>
    <row r="103" spans="1:5" ht="15.75">
      <c r="A103" s="41" t="s">
        <v>17</v>
      </c>
      <c r="B103" s="50"/>
      <c r="C103" s="42"/>
      <c r="D103" s="10"/>
      <c r="E103" s="9"/>
    </row>
    <row r="104" spans="1:5" ht="15.75">
      <c r="A104" s="41" t="s">
        <v>17</v>
      </c>
      <c r="B104" s="50"/>
      <c r="C104" s="42"/>
      <c r="D104" s="10"/>
      <c r="E104" s="9"/>
    </row>
    <row r="105" spans="1:5" ht="15.75">
      <c r="A105" s="41" t="s">
        <v>20</v>
      </c>
      <c r="B105" s="50"/>
      <c r="C105" s="42"/>
      <c r="D105" s="10"/>
      <c r="E105" s="9"/>
    </row>
    <row r="106" spans="1:5" ht="15.75">
      <c r="A106" s="41" t="s">
        <v>43</v>
      </c>
      <c r="B106" s="50"/>
      <c r="C106" s="42"/>
      <c r="D106" s="10"/>
      <c r="E106" s="9"/>
    </row>
    <row r="107" spans="1:5" ht="15.75">
      <c r="A107" s="41" t="s">
        <v>43</v>
      </c>
      <c r="B107" s="50"/>
      <c r="C107" s="42"/>
      <c r="D107" s="10"/>
      <c r="E107" s="9"/>
    </row>
    <row r="108" spans="1:5" ht="15.75">
      <c r="A108" s="41"/>
      <c r="B108" s="50"/>
      <c r="C108" s="42"/>
      <c r="D108" s="10"/>
      <c r="E108" s="9"/>
    </row>
    <row r="109" spans="1:5" ht="15.75">
      <c r="A109" s="44" t="s">
        <v>22</v>
      </c>
      <c r="B109" s="7"/>
      <c r="C109" s="17"/>
      <c r="D109" s="11"/>
      <c r="E109" s="7"/>
    </row>
    <row r="110" spans="1:5" ht="15.75">
      <c r="A110" s="63" t="s">
        <v>12</v>
      </c>
      <c r="B110" s="64"/>
      <c r="C110" s="24"/>
      <c r="D110" s="34">
        <f>D111+D119</f>
        <v>0</v>
      </c>
      <c r="E110" s="23"/>
    </row>
    <row r="111" spans="1:5" ht="15.75">
      <c r="A111" s="44" t="s">
        <v>24</v>
      </c>
      <c r="B111" s="29"/>
      <c r="C111" s="17"/>
      <c r="D111" s="11"/>
      <c r="E111" s="7"/>
    </row>
    <row r="112" spans="1:5" ht="15.75">
      <c r="A112" s="44" t="s">
        <v>24</v>
      </c>
      <c r="B112" s="29"/>
      <c r="C112" s="17"/>
      <c r="D112" s="11"/>
      <c r="E112" s="7"/>
    </row>
    <row r="113" spans="1:5" ht="15.75">
      <c r="A113" s="44" t="s">
        <v>24</v>
      </c>
      <c r="B113" s="29"/>
      <c r="C113" s="17"/>
      <c r="D113" s="11"/>
      <c r="E113" s="7"/>
    </row>
    <row r="114" spans="1:5" ht="15.75">
      <c r="A114" s="44" t="s">
        <v>21</v>
      </c>
      <c r="B114" s="29"/>
      <c r="C114" s="17"/>
      <c r="D114" s="11"/>
      <c r="E114" s="7"/>
    </row>
    <row r="115" spans="1:5" ht="15.75">
      <c r="A115" s="44" t="s">
        <v>21</v>
      </c>
      <c r="B115" s="29"/>
      <c r="C115" s="17"/>
      <c r="D115" s="11"/>
      <c r="E115" s="7"/>
    </row>
    <row r="116" spans="1:5" ht="15.75">
      <c r="A116" s="44" t="s">
        <v>23</v>
      </c>
      <c r="B116" s="29"/>
      <c r="C116" s="17"/>
      <c r="D116" s="11"/>
      <c r="E116" s="7"/>
    </row>
    <row r="117" spans="1:5" ht="15.75">
      <c r="A117" s="44" t="s">
        <v>20</v>
      </c>
      <c r="B117" s="29"/>
      <c r="C117" s="17"/>
      <c r="D117" s="11"/>
      <c r="E117" s="7"/>
    </row>
    <row r="118" spans="1:5" ht="15.75">
      <c r="A118" s="44" t="s">
        <v>20</v>
      </c>
      <c r="B118" s="29"/>
      <c r="C118" s="17"/>
      <c r="D118" s="11"/>
      <c r="E118" s="7"/>
    </row>
    <row r="119" spans="1:5" ht="15.75">
      <c r="A119" s="45" t="s">
        <v>26</v>
      </c>
      <c r="B119" s="40"/>
      <c r="C119" s="46"/>
      <c r="D119" s="40"/>
      <c r="E119" s="40"/>
    </row>
    <row r="120" spans="1:5" ht="15.75">
      <c r="A120" s="6" t="s">
        <v>6</v>
      </c>
      <c r="B120" s="6"/>
      <c r="C120" s="6"/>
      <c r="D120" s="10">
        <f>D97</f>
        <v>3808</v>
      </c>
      <c r="E120" s="23"/>
    </row>
    <row r="121" spans="1:7" ht="15.75">
      <c r="A121" s="59"/>
      <c r="B121" s="59"/>
      <c r="C121" s="59"/>
      <c r="D121" s="1"/>
      <c r="E121" s="1"/>
      <c r="F121" s="18"/>
      <c r="G121" s="18"/>
    </row>
    <row r="122" spans="1:7" ht="15.75">
      <c r="A122" s="1"/>
      <c r="B122" s="1"/>
      <c r="C122" s="1"/>
      <c r="D122" s="1"/>
      <c r="E122" s="1"/>
      <c r="F122" s="18"/>
      <c r="G122" s="18"/>
    </row>
    <row r="123" spans="1:7" ht="15.75">
      <c r="A123" s="59"/>
      <c r="B123" s="59"/>
      <c r="C123" s="59"/>
      <c r="D123" s="1"/>
      <c r="E123" s="1"/>
      <c r="F123" s="18"/>
      <c r="G123" s="18"/>
    </row>
    <row r="124" spans="1:7" ht="15.75">
      <c r="A124" s="2"/>
      <c r="B124" s="2"/>
      <c r="C124" s="2"/>
      <c r="D124" s="2"/>
      <c r="E124" s="2"/>
      <c r="F124" s="18"/>
      <c r="G124" s="18"/>
    </row>
  </sheetData>
  <sheetProtection/>
  <mergeCells count="22">
    <mergeCell ref="A123:C123"/>
    <mergeCell ref="A67:E67"/>
    <mergeCell ref="A68:E68"/>
    <mergeCell ref="A73:B73"/>
    <mergeCell ref="A42:B42"/>
    <mergeCell ref="A90:C90"/>
    <mergeCell ref="A82:B82"/>
    <mergeCell ref="A98:B98"/>
    <mergeCell ref="A110:B110"/>
    <mergeCell ref="A48:B48"/>
    <mergeCell ref="A4:E4"/>
    <mergeCell ref="A92:E92"/>
    <mergeCell ref="A93:E93"/>
    <mergeCell ref="A121:C121"/>
    <mergeCell ref="A1:C1"/>
    <mergeCell ref="A9:B9"/>
    <mergeCell ref="A21:B21"/>
    <mergeCell ref="A65:C65"/>
    <mergeCell ref="A34:C34"/>
    <mergeCell ref="A36:E36"/>
    <mergeCell ref="A37:E37"/>
    <mergeCell ref="A3:E3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2017-02-20T12:35:33Z</dcterms:modified>
  <cp:category/>
  <cp:version/>
  <cp:contentType/>
  <cp:contentStatus/>
</cp:coreProperties>
</file>