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personal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<sst xmlns="http://schemas.openxmlformats.org/spreadsheetml/2006/main" count="605" uniqueCount="228">
  <si>
    <t>Suma platită</t>
  </si>
  <si>
    <t>Explicație</t>
  </si>
  <si>
    <t>TITLUL I - CHELTUIELI DE PERSONAL - total, din care: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</si>
  <si>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</si>
  <si>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</si>
  <si>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</si>
  <si>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</si>
  <si>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</si>
  <si>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</si>
  <si>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</si>
  <si>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10.01.01 - salarii de baza</t>
  </si>
  <si>
    <t>cap. 51.01 AUTORITĂŢI PUBLICE ŞI ACŢIUNI EXTERNE, din care:</t>
  </si>
  <si>
    <t>cap. 61.01 ORDINE PUBLICĂ ŞI SIGURANŢĂ NAŢIONALĂ, din care:</t>
  </si>
  <si>
    <t>10.03.03 - contribuţii de asigurări sociale de sănătate</t>
  </si>
  <si>
    <t>10.03.06 - contribuţii de asigurări pentru concedii medicale</t>
  </si>
  <si>
    <t>obligatii salariati si angajator, obligatii terti</t>
  </si>
  <si>
    <t>TITLUL II - BUNURI ȘI SERVICII - total, din care:</t>
  </si>
  <si>
    <t>20.01.01</t>
  </si>
  <si>
    <t>20.30.02</t>
  </si>
  <si>
    <t>20.30.07</t>
  </si>
  <si>
    <t>20.01.08</t>
  </si>
  <si>
    <t>20.01.09</t>
  </si>
  <si>
    <t>20.05.30</t>
  </si>
  <si>
    <t>20.01.03</t>
  </si>
  <si>
    <t>20.01.30</t>
  </si>
  <si>
    <t>20.11</t>
  </si>
  <si>
    <t>20.30.03</t>
  </si>
  <si>
    <t>10.01.01</t>
  </si>
  <si>
    <t>10.01.13.01</t>
  </si>
  <si>
    <t>10.02.02</t>
  </si>
  <si>
    <t>10.01.02 -</t>
  </si>
  <si>
    <t>10.01.05</t>
  </si>
  <si>
    <t>10.01.30.01</t>
  </si>
  <si>
    <t>10.03.02</t>
  </si>
  <si>
    <t>10.03.03</t>
  </si>
  <si>
    <t>10.03.04</t>
  </si>
  <si>
    <t>10.02.05</t>
  </si>
  <si>
    <t>10.02.03</t>
  </si>
  <si>
    <t>10.01.30.02</t>
  </si>
  <si>
    <t>10.01.03</t>
  </si>
  <si>
    <t>actualizare legis</t>
  </si>
  <si>
    <t>20.30.30</t>
  </si>
  <si>
    <t>10.01.30</t>
  </si>
  <si>
    <t>10.03.01</t>
  </si>
  <si>
    <t>20.14</t>
  </si>
  <si>
    <t>energie electrica</t>
  </si>
  <si>
    <t>20.01.06</t>
  </si>
  <si>
    <t>20.01.02</t>
  </si>
  <si>
    <t>servicii curatenie</t>
  </si>
  <si>
    <t>20.01.04</t>
  </si>
  <si>
    <t>10.01.05 -</t>
  </si>
  <si>
    <t>avans corespondenta</t>
  </si>
  <si>
    <t>cv tonere</t>
  </si>
  <si>
    <t xml:space="preserve">10.02.30- </t>
  </si>
  <si>
    <t>OMV PETROM</t>
  </si>
  <si>
    <t>CTCE Piatra Neamt</t>
  </si>
  <si>
    <t>Mobilsor srl</t>
  </si>
  <si>
    <t>Ager Business Tech</t>
  </si>
  <si>
    <t>For Office srl</t>
  </si>
  <si>
    <t>20.06.01</t>
  </si>
  <si>
    <t>Orange Romania</t>
  </si>
  <si>
    <t>Apa Serv sa</t>
  </si>
  <si>
    <t>Diogene srl</t>
  </si>
  <si>
    <t>Dante International</t>
  </si>
  <si>
    <t xml:space="preserve">Omniasig </t>
  </si>
  <si>
    <t>privind plățile efectuate în data de 5 decembrie 2016</t>
  </si>
  <si>
    <t>20.01.05</t>
  </si>
  <si>
    <t>cv BVCA</t>
  </si>
  <si>
    <t>comision tiparire BVCA</t>
  </si>
  <si>
    <t>Interstamp Design srl</t>
  </si>
  <si>
    <t>cv stampile de vot</t>
  </si>
  <si>
    <t>Sinergy srl</t>
  </si>
  <si>
    <t>abonament service copiator</t>
  </si>
  <si>
    <t>Monitorul Oficial sa</t>
  </si>
  <si>
    <t>cv tiparire buletine de vot</t>
  </si>
  <si>
    <t>cv fact 169901214821/11.11.2016</t>
  </si>
  <si>
    <t>cv RCA auto</t>
  </si>
  <si>
    <t>privind plățile efectuate în data de 06 decembrie2016</t>
  </si>
  <si>
    <t>For Office</t>
  </si>
  <si>
    <t>cv tus, tusiere sectii votare</t>
  </si>
  <si>
    <t>privind plățile efectuate în data de 8 decembrie2016</t>
  </si>
  <si>
    <t>Top Tech srl</t>
  </si>
  <si>
    <t>cv multifunctionale</t>
  </si>
  <si>
    <t>privind plățile efectuate în data de 09 decembrie 2016</t>
  </si>
  <si>
    <t>MB Silver Impex srl</t>
  </si>
  <si>
    <t>cv materiale curatenie</t>
  </si>
  <si>
    <t>Institutia Prefectului</t>
  </si>
  <si>
    <t>cheltuieli alegeri parlamentare</t>
  </si>
  <si>
    <t>cv fact 3236/07.12.2016</t>
  </si>
  <si>
    <t>cv fact 15043/07.12.2016</t>
  </si>
  <si>
    <t>Asociatia Unistar</t>
  </si>
  <si>
    <t>DNS Birotica</t>
  </si>
  <si>
    <t>furnituri birou alegeri</t>
  </si>
  <si>
    <t>rechizite alegeri</t>
  </si>
  <si>
    <t>abonament telefon</t>
  </si>
  <si>
    <t>Polaris Holding srl</t>
  </si>
  <si>
    <t>colectare depozitare deseuri</t>
  </si>
  <si>
    <t>cv apa, canal</t>
  </si>
  <si>
    <t>privind plățile efectuate în data de 16.12.2016</t>
  </si>
  <si>
    <t>Tudor srl</t>
  </si>
  <si>
    <t>cv lanterne si baterii alegeri</t>
  </si>
  <si>
    <t>cv cutii arhiva</t>
  </si>
  <si>
    <t>cv fact 14978/28.11.2016</t>
  </si>
  <si>
    <t>cv fact 3224/06.12.2016</t>
  </si>
  <si>
    <t>cv fact 3246/08.12.2016</t>
  </si>
  <si>
    <t>cv fact 16309/09.12.2016</t>
  </si>
  <si>
    <t>cv fact 16373/07.12.2016</t>
  </si>
  <si>
    <t>cv saci folie alegeri</t>
  </si>
  <si>
    <t>PFA Ciurea Mariana</t>
  </si>
  <si>
    <t>PFA Cirnu Marieta</t>
  </si>
  <si>
    <t>dosare alegeri</t>
  </si>
  <si>
    <t>privind plățile efectuate în data de 20 decembrie 2016</t>
  </si>
  <si>
    <t>cv fact 0127348/06.12.2016</t>
  </si>
  <si>
    <t>Croma Impex srl</t>
  </si>
  <si>
    <t>cv acumulator auto</t>
  </si>
  <si>
    <t>cv ITP</t>
  </si>
  <si>
    <t xml:space="preserve">Apa Serv sa </t>
  </si>
  <si>
    <t>inchiriere generator</t>
  </si>
  <si>
    <t>cv fact 20160886/05.12.2016</t>
  </si>
  <si>
    <t>20.02</t>
  </si>
  <si>
    <t>cv fcat 20160886/05.12.2016</t>
  </si>
  <si>
    <t>servicii antivirus</t>
  </si>
  <si>
    <t>cv spalari auto</t>
  </si>
  <si>
    <t>Croce impex srl</t>
  </si>
  <si>
    <t>cv sare vrac</t>
  </si>
  <si>
    <t>privind plățile efectuate în data de 21 decembrie 2016</t>
  </si>
  <si>
    <t>cv furnituri birou</t>
  </si>
  <si>
    <t>privind plățile efectuate în data de 22 decembrie 2016</t>
  </si>
  <si>
    <t>Omniasig</t>
  </si>
  <si>
    <t>cv asigurari</t>
  </si>
  <si>
    <t>CN Posta Romana</t>
  </si>
  <si>
    <t>Eurocar Service</t>
  </si>
  <si>
    <t xml:space="preserve">privind plățile efectuate în data de 23 decembrie 2016 </t>
  </si>
  <si>
    <t>cv fact 6112024/29.11.2016</t>
  </si>
  <si>
    <t>Autocora</t>
  </si>
  <si>
    <t>cv fact 31507/08.12.2016</t>
  </si>
  <si>
    <t>Croma impex srl</t>
  </si>
  <si>
    <t>cv fact 20161001;cv fact 20160998</t>
  </si>
  <si>
    <t>20.01.07</t>
  </si>
  <si>
    <t>Sigman Impex srl</t>
  </si>
  <si>
    <t>transport alegeri</t>
  </si>
  <si>
    <t>GNV Transcom srl</t>
  </si>
  <si>
    <t>Lavcom srl</t>
  </si>
  <si>
    <t>20.30.01</t>
  </si>
  <si>
    <t>cv fact 4202/21.12.2016</t>
  </si>
  <si>
    <t>Tele Media Press srl</t>
  </si>
  <si>
    <t>cv fact 20160998/12.12.2016</t>
  </si>
  <si>
    <t xml:space="preserve">Dante International </t>
  </si>
  <si>
    <t>cv fact 169901859393</t>
  </si>
  <si>
    <t>OMV Petrom</t>
  </si>
  <si>
    <t>ABC Neacsu com srl</t>
  </si>
  <si>
    <t>cv fact 1864/20.12.2016</t>
  </si>
  <si>
    <t>privind plățile efectuate în data de 27 decembrie 2016</t>
  </si>
  <si>
    <t>Consiliul Judetean Teleorman</t>
  </si>
  <si>
    <t>cota parte energie</t>
  </si>
  <si>
    <t>Liber in Teleorman srl</t>
  </si>
  <si>
    <t>cv fact 469/20.12.2016</t>
  </si>
  <si>
    <t>Serv. Deser. Paza si Protocol</t>
  </si>
  <si>
    <t>cv fact 113/22.11.2016</t>
  </si>
  <si>
    <t>Sobis Solutions srl</t>
  </si>
  <si>
    <t>servis asistenta tehnica</t>
  </si>
  <si>
    <t>Arexman Construct srl</t>
  </si>
  <si>
    <t>masurare camp electromagnetic</t>
  </si>
  <si>
    <t>Telecom Romania</t>
  </si>
  <si>
    <t>cv abonament</t>
  </si>
  <si>
    <t xml:space="preserve">Tipoalex </t>
  </si>
  <si>
    <t>privind plățile efectuate în data de 28 decembrie 2016</t>
  </si>
  <si>
    <t>cv fact 0032707/22.12.2016</t>
  </si>
  <si>
    <t>Ingeco srl</t>
  </si>
  <si>
    <t>cv fact 17661/16.12.2016</t>
  </si>
  <si>
    <t>Local Urban srl</t>
  </si>
  <si>
    <t>cv fact 3402/27.12.2016</t>
  </si>
  <si>
    <t>Smart Choice srl</t>
  </si>
  <si>
    <t>cv fact 15661/21.12.2016</t>
  </si>
  <si>
    <t>privind plățile efectuate în data de 29 decembrie 2016</t>
  </si>
  <si>
    <t>Almajanu Diana</t>
  </si>
  <si>
    <t>transport aperator alegeri</t>
  </si>
  <si>
    <t>Echo Plus srl</t>
  </si>
  <si>
    <t>cv fact 93280/28.12.2016</t>
  </si>
  <si>
    <t>service asist. tehnica</t>
  </si>
  <si>
    <t>Serv. Deserv. Paza si Protocol</t>
  </si>
  <si>
    <t>cv fact 128/13.12.2016</t>
  </si>
  <si>
    <t>cv a 314 buc coresp recomandat</t>
  </si>
  <si>
    <t>privind plățile efectuate în data de 30 decembrie 2016</t>
  </si>
  <si>
    <t>Enescu Roxana Adriana</t>
  </si>
  <si>
    <t>diferenta transport operator</t>
  </si>
  <si>
    <t>asigurare RCA</t>
  </si>
  <si>
    <t>prestari servicii curatenie</t>
  </si>
  <si>
    <t xml:space="preserve">Asoc. Copiilor si Adultilor </t>
  </si>
  <si>
    <t>cv energie</t>
  </si>
  <si>
    <t>Cez Vanzare sa</t>
  </si>
  <si>
    <t>Wirom Gas sa</t>
  </si>
  <si>
    <t>cv consum gas</t>
  </si>
  <si>
    <t>DSS Guard System 2006</t>
  </si>
  <si>
    <t xml:space="preserve"> cv  paza si monitorizare</t>
  </si>
  <si>
    <t>polita casco</t>
  </si>
  <si>
    <t>Danconstruct srl</t>
  </si>
  <si>
    <t>23.12.2016</t>
  </si>
  <si>
    <t>cv reparatii</t>
  </si>
  <si>
    <t>Ingeco</t>
  </si>
  <si>
    <t>cv fact 17480/22.11.2016</t>
  </si>
  <si>
    <t>MB Silver</t>
  </si>
  <si>
    <t>Tipoalex</t>
  </si>
  <si>
    <t>cv tipizate</t>
  </si>
  <si>
    <t>DGRFP Ploiesti</t>
  </si>
  <si>
    <t>cv cota parte apa,canal, gunoi</t>
  </si>
  <si>
    <t>utilizare ascensor</t>
  </si>
  <si>
    <t>Sinergy</t>
  </si>
  <si>
    <t>cv asigurariRCA</t>
  </si>
  <si>
    <t>Confort Construct srl</t>
  </si>
  <si>
    <t>cv  reparatii</t>
  </si>
  <si>
    <t>DW Computer srl</t>
  </si>
  <si>
    <t>cv fact 4519/19.12.2016</t>
  </si>
  <si>
    <t>RCS RDS</t>
  </si>
  <si>
    <t>Telekom</t>
  </si>
  <si>
    <t>cv fact 03153905/12.12.2016</t>
  </si>
  <si>
    <t>cv fact 3362/21.12.2016</t>
  </si>
  <si>
    <t>Evstar Computers srl</t>
  </si>
  <si>
    <t>cv fact 31188/20.12.2016</t>
  </si>
  <si>
    <t>Design Plast srl</t>
  </si>
  <si>
    <t xml:space="preserve"> fact1634;1635/21.12.2016;1639/22.12.2016</t>
  </si>
  <si>
    <t>cv a 240 coresp recomandat</t>
  </si>
  <si>
    <t>DW Computers srl</t>
  </si>
  <si>
    <t>cv fact 5647/29.12.2016</t>
  </si>
  <si>
    <t>cv sistem alarma</t>
  </si>
  <si>
    <t>cv fact 3415/28.12.2016</t>
  </si>
  <si>
    <t>privind plățile efectuate în data de 13 decembrie 2016</t>
  </si>
  <si>
    <t>privind plățile efectuate în data de 19 decembrie 2016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</si>
</sst>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14" fontId="4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right" vertical="center" wrapText="1"/>
    </xf>
    <xf numFmtId="14" fontId="4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91" fontId="3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91" fontId="3" fillId="0" borderId="11" xfId="0" applyNumberFormat="1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vertical="center" wrapText="1"/>
    </xf>
    <xf numFmtId="14" fontId="4" fillId="0" borderId="13" xfId="0" applyNumberFormat="1" applyFont="1" applyBorder="1" applyAlignment="1">
      <alignment vertical="center" wrapText="1"/>
    </xf>
    <xf numFmtId="14" fontId="3" fillId="0" borderId="14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wrapText="1"/>
    </xf>
    <xf numFmtId="49" fontId="45" fillId="32" borderId="0" xfId="0" applyNumberFormat="1" applyFont="1" applyFill="1" applyAlignment="1">
      <alignment wrapText="1"/>
    </xf>
    <xf numFmtId="0" fontId="45" fillId="0" borderId="10" xfId="0" applyFont="1" applyBorder="1" applyAlignment="1">
      <alignment wrapText="1"/>
    </xf>
    <xf numFmtId="49" fontId="5" fillId="0" borderId="15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wrapText="1"/>
    </xf>
    <xf numFmtId="14" fontId="4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45" fillId="0" borderId="0" xfId="0" applyNumberFormat="1" applyFont="1" applyAlignment="1">
      <alignment wrapText="1"/>
    </xf>
    <xf numFmtId="49" fontId="3" fillId="0" borderId="10" xfId="0" applyNumberFormat="1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wrapText="1"/>
    </xf>
    <xf numFmtId="49" fontId="7" fillId="0" borderId="0" xfId="0" applyNumberFormat="1" applyFont="1" applyAlignment="1">
      <alignment wrapText="1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vertical="center" wrapText="1"/>
    </xf>
    <xf numFmtId="49" fontId="45" fillId="32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wrapText="1"/>
    </xf>
    <xf numFmtId="49" fontId="5" fillId="0" borderId="14" xfId="0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5" fillId="0" borderId="15" xfId="0" applyNumberFormat="1" applyFont="1" applyBorder="1" applyAlignment="1">
      <alignment horizontal="left" wrapText="1"/>
    </xf>
    <xf numFmtId="14" fontId="4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wrapText="1"/>
    </xf>
    <xf numFmtId="0" fontId="46" fillId="0" borderId="12" xfId="0" applyFont="1" applyBorder="1" applyAlignment="1">
      <alignment wrapText="1"/>
    </xf>
    <xf numFmtId="14" fontId="45" fillId="32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5" fillId="0" borderId="16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right" vertical="center" wrapText="1"/>
    </xf>
    <xf numFmtId="0" fontId="7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wrapText="1"/>
    </xf>
    <xf numFmtId="4" fontId="7" fillId="32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wrapText="1"/>
    </xf>
    <xf numFmtId="4" fontId="6" fillId="32" borderId="0" xfId="0" applyNumberFormat="1" applyFont="1" applyFill="1" applyBorder="1" applyAlignment="1">
      <alignment horizontal="center" wrapText="1"/>
    </xf>
    <xf numFmtId="4" fontId="6" fillId="32" borderId="0" xfId="0" applyNumberFormat="1" applyFont="1" applyFill="1" applyBorder="1" applyAlignment="1">
      <alignment horizontal="right" vertical="center" wrapText="1"/>
    </xf>
    <xf numFmtId="0" fontId="7" fillId="32" borderId="0" xfId="0" applyFont="1" applyFill="1" applyBorder="1" applyAlignment="1">
      <alignment vertical="center" wrapText="1"/>
    </xf>
    <xf numFmtId="14" fontId="7" fillId="32" borderId="0" xfId="0" applyNumberFormat="1" applyFont="1" applyFill="1" applyBorder="1" applyAlignment="1">
      <alignment vertical="center" wrapText="1"/>
    </xf>
    <xf numFmtId="4" fontId="7" fillId="32" borderId="0" xfId="0" applyNumberFormat="1" applyFont="1" applyFill="1" applyBorder="1" applyAlignment="1">
      <alignment horizontal="right" vertical="center" wrapText="1"/>
    </xf>
    <xf numFmtId="14" fontId="7" fillId="32" borderId="0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75"/>
  <sheetViews>
    <sheetView tabSelected="1" zoomScale="80" zoomScaleNormal="80" zoomScalePageLayoutView="0" workbookViewId="0" topLeftCell="A1">
      <selection activeCell="A35" sqref="A35:E35"/>
    </sheetView>
  </sheetViews>
  <sheetFormatPr defaultColWidth="9.00390625" defaultRowHeight="14.25"/>
  <cols>
    <col min="1" max="1" width="53.125" style="2" customWidth="1"/>
    <col min="2" max="2" width="8.25390625" style="2" bestFit="1" customWidth="1"/>
    <col min="3" max="3" width="9.875" style="2" bestFit="1" customWidth="1"/>
    <col min="4" max="5" width="13.125" style="2" customWidth="1"/>
    <col min="6" max="16384" width="9.00390625" style="2" customWidth="1"/>
  </cols>
  <sheetData>
    <row r="1" spans="1:3" s="1" customFormat="1" ht="15.75">
      <c r="A1" s="99" t="s">
        <v>5</v>
      </c>
      <c r="B1" s="99"/>
      <c r="C1" s="99"/>
    </row>
    <row r="4" spans="1:5" ht="15.75">
      <c r="A4" s="100" t="s">
        <v>3</v>
      </c>
      <c r="B4" s="100"/>
      <c r="C4" s="100"/>
      <c r="D4" s="100"/>
      <c r="E4" s="100"/>
    </row>
    <row r="5" spans="1:5" ht="15.75">
      <c r="A5" s="100" t="s">
        <v>226</v>
      </c>
      <c r="B5" s="100"/>
      <c r="C5" s="100"/>
      <c r="D5" s="100"/>
      <c r="E5" s="100"/>
    </row>
    <row r="6" spans="3:5" ht="15.75">
      <c r="C6" s="8"/>
      <c r="D6" s="3"/>
      <c r="E6" s="3" t="s">
        <v>4</v>
      </c>
    </row>
    <row r="7" spans="1:7" ht="31.5">
      <c r="A7" s="4" t="s">
        <v>7</v>
      </c>
      <c r="B7" s="4" t="s">
        <v>8</v>
      </c>
      <c r="C7" s="4" t="s">
        <v>9</v>
      </c>
      <c r="D7" s="4" t="s">
        <v>0</v>
      </c>
      <c r="E7" s="4" t="s">
        <v>1</v>
      </c>
      <c r="F7" s="5"/>
      <c r="G7" s="5"/>
    </row>
    <row r="8" spans="1:7" ht="15.75">
      <c r="A8" s="6">
        <v>0</v>
      </c>
      <c r="B8" s="6">
        <v>1</v>
      </c>
      <c r="C8" s="6">
        <v>2</v>
      </c>
      <c r="D8" s="6">
        <v>3</v>
      </c>
      <c r="E8" s="6">
        <v>4</v>
      </c>
      <c r="F8" s="12"/>
      <c r="G8" s="12"/>
    </row>
    <row r="9" spans="1:7" ht="15.75">
      <c r="A9" s="101" t="s">
        <v>2</v>
      </c>
      <c r="B9" s="102"/>
      <c r="C9" s="14"/>
      <c r="D9" s="10">
        <f>D10+D19</f>
        <v>192543</v>
      </c>
      <c r="E9" s="9"/>
      <c r="F9" s="1"/>
      <c r="G9" s="1"/>
    </row>
    <row r="10" spans="1:7" ht="15.75">
      <c r="A10" s="103" t="s">
        <v>11</v>
      </c>
      <c r="B10" s="104"/>
      <c r="C10" s="17"/>
      <c r="D10" s="15">
        <f>SUM(D11:D18)</f>
        <v>115226</v>
      </c>
      <c r="E10" s="105" t="s">
        <v>15</v>
      </c>
      <c r="F10" s="16"/>
      <c r="G10" s="16"/>
    </row>
    <row r="11" spans="1:7" ht="15.75">
      <c r="A11" s="7" t="s">
        <v>10</v>
      </c>
      <c r="B11" s="7"/>
      <c r="C11" s="17">
        <v>42656</v>
      </c>
      <c r="D11" s="11">
        <v>84391</v>
      </c>
      <c r="E11" s="106"/>
      <c r="F11" s="1"/>
      <c r="G11" s="1"/>
    </row>
    <row r="12" spans="1:7" ht="15.75">
      <c r="A12" s="7" t="s">
        <v>30</v>
      </c>
      <c r="B12" s="7"/>
      <c r="C12" s="17">
        <v>42656</v>
      </c>
      <c r="D12" s="11">
        <v>30835</v>
      </c>
      <c r="E12" s="106"/>
      <c r="F12" s="1"/>
      <c r="G12" s="1"/>
    </row>
    <row r="13" spans="1:7" ht="15.75">
      <c r="A13" s="7"/>
      <c r="B13" s="7"/>
      <c r="C13" s="17"/>
      <c r="D13" s="11">
        <v>0</v>
      </c>
      <c r="E13" s="106"/>
      <c r="F13" s="1"/>
      <c r="G13" s="1"/>
    </row>
    <row r="14" spans="1:7" ht="15.75">
      <c r="A14" s="7"/>
      <c r="B14" s="7"/>
      <c r="C14" s="17"/>
      <c r="D14" s="11">
        <v>0</v>
      </c>
      <c r="E14" s="106"/>
      <c r="F14" s="1"/>
      <c r="G14" s="1"/>
    </row>
    <row r="15" spans="1:7" ht="15.75">
      <c r="A15" s="7"/>
      <c r="B15" s="7"/>
      <c r="C15" s="17"/>
      <c r="D15" s="11">
        <v>0</v>
      </c>
      <c r="E15" s="106"/>
      <c r="F15" s="1"/>
      <c r="G15" s="1"/>
    </row>
    <row r="16" spans="1:7" ht="15.75">
      <c r="A16" s="7"/>
      <c r="B16" s="7"/>
      <c r="C16" s="17"/>
      <c r="D16" s="11">
        <v>0</v>
      </c>
      <c r="E16" s="106"/>
      <c r="F16" s="1"/>
      <c r="G16" s="1"/>
    </row>
    <row r="17" spans="1:7" ht="15.75">
      <c r="A17" s="7"/>
      <c r="B17" s="7"/>
      <c r="C17" s="17"/>
      <c r="D17" s="11">
        <v>0</v>
      </c>
      <c r="E17" s="106"/>
      <c r="F17" s="1"/>
      <c r="G17" s="1"/>
    </row>
    <row r="18" spans="1:5" ht="15.75">
      <c r="A18" s="7"/>
      <c r="B18" s="7"/>
      <c r="C18" s="17"/>
      <c r="D18" s="11">
        <v>0</v>
      </c>
      <c r="E18" s="106"/>
    </row>
    <row r="19" spans="1:7" ht="15.75">
      <c r="A19" s="103" t="s">
        <v>12</v>
      </c>
      <c r="B19" s="104"/>
      <c r="C19" s="17"/>
      <c r="D19" s="15">
        <f>SUM(D20:D27)</f>
        <v>77317</v>
      </c>
      <c r="E19" s="106"/>
      <c r="F19" s="16"/>
      <c r="G19" s="16"/>
    </row>
    <row r="20" spans="1:7" ht="15.75">
      <c r="A20" s="21" t="s">
        <v>27</v>
      </c>
      <c r="B20"/>
      <c r="C20" s="17"/>
      <c r="D20" s="11">
        <v>48081</v>
      </c>
      <c r="E20" s="106"/>
      <c r="F20" s="1"/>
      <c r="G20" s="1"/>
    </row>
    <row r="21" spans="1:7" ht="15.75">
      <c r="A21" s="21" t="s">
        <v>29</v>
      </c>
      <c r="B21"/>
      <c r="C21" s="17"/>
      <c r="D21" s="11">
        <v>22165</v>
      </c>
      <c r="E21" s="106"/>
      <c r="F21" s="1"/>
      <c r="G21" s="1"/>
    </row>
    <row r="22" spans="1:7" ht="15.75">
      <c r="A22" s="21" t="s">
        <v>36</v>
      </c>
      <c r="B22"/>
      <c r="C22" s="17"/>
      <c r="D22" s="11">
        <v>340</v>
      </c>
      <c r="E22" s="106"/>
      <c r="F22" s="1"/>
      <c r="G22" s="1"/>
    </row>
    <row r="23" spans="1:7" ht="15.75">
      <c r="A23" s="21" t="s">
        <v>37</v>
      </c>
      <c r="B23"/>
      <c r="C23" s="17"/>
      <c r="D23" s="11">
        <v>5125</v>
      </c>
      <c r="E23" s="106"/>
      <c r="F23" s="1"/>
      <c r="G23" s="1"/>
    </row>
    <row r="24" spans="1:7" ht="15.75">
      <c r="A24" s="21" t="s">
        <v>28</v>
      </c>
      <c r="B24"/>
      <c r="C24" s="17"/>
      <c r="D24" s="11">
        <v>0</v>
      </c>
      <c r="E24" s="106"/>
      <c r="F24" s="1"/>
      <c r="G24" s="1"/>
    </row>
    <row r="25" spans="1:7" ht="15.75">
      <c r="A25" s="21" t="s">
        <v>38</v>
      </c>
      <c r="B25"/>
      <c r="C25" s="17"/>
      <c r="D25" s="11">
        <v>600</v>
      </c>
      <c r="E25" s="106"/>
      <c r="F25" s="1"/>
      <c r="G25" s="1"/>
    </row>
    <row r="26" spans="1:7" ht="15.75">
      <c r="A26" s="7" t="s">
        <v>53</v>
      </c>
      <c r="B26" s="7"/>
      <c r="C26" s="17"/>
      <c r="D26" s="11">
        <v>1006</v>
      </c>
      <c r="E26" s="106"/>
      <c r="F26" s="1"/>
      <c r="G26" s="1"/>
    </row>
    <row r="27" spans="1:5" ht="15.75">
      <c r="A27" s="7" t="s">
        <v>14</v>
      </c>
      <c r="B27" s="7"/>
      <c r="C27" s="17"/>
      <c r="D27" s="11">
        <v>0</v>
      </c>
      <c r="E27" s="107"/>
    </row>
    <row r="28" spans="1:5" ht="15.75">
      <c r="A28" s="6" t="s">
        <v>6</v>
      </c>
      <c r="B28" s="6"/>
      <c r="C28" s="6"/>
      <c r="D28" s="10">
        <f>D9</f>
        <v>192543</v>
      </c>
      <c r="E28" s="7"/>
    </row>
    <row r="29" ht="15.75">
      <c r="D29" s="8"/>
    </row>
    <row r="30" ht="15.75">
      <c r="D30" s="8"/>
    </row>
    <row r="31" spans="1:5" ht="15.75">
      <c r="A31" s="99" t="s">
        <v>5</v>
      </c>
      <c r="B31" s="99"/>
      <c r="C31" s="99"/>
      <c r="D31" s="1"/>
      <c r="E31" s="1"/>
    </row>
    <row r="34" spans="1:5" ht="15.75">
      <c r="A34" s="100" t="s">
        <v>3</v>
      </c>
      <c r="B34" s="100"/>
      <c r="C34" s="100"/>
      <c r="D34" s="100"/>
      <c r="E34" s="100"/>
    </row>
    <row r="35" spans="1:5" ht="15.75">
      <c r="A35" s="100" t="s">
        <v>227</v>
      </c>
      <c r="B35" s="100"/>
      <c r="C35" s="100"/>
      <c r="D35" s="100"/>
      <c r="E35" s="100"/>
    </row>
    <row r="36" spans="3:5" ht="15.75">
      <c r="C36" s="8"/>
      <c r="D36" s="3"/>
      <c r="E36" s="3" t="s">
        <v>4</v>
      </c>
    </row>
    <row r="37" spans="1:5" ht="31.5">
      <c r="A37" s="4" t="s">
        <v>7</v>
      </c>
      <c r="B37" s="4" t="s">
        <v>8</v>
      </c>
      <c r="C37" s="4" t="s">
        <v>9</v>
      </c>
      <c r="D37" s="4" t="s">
        <v>0</v>
      </c>
      <c r="E37" s="4" t="s">
        <v>1</v>
      </c>
    </row>
    <row r="38" spans="1:5" ht="15.75">
      <c r="A38" s="6">
        <v>0</v>
      </c>
      <c r="B38" s="6">
        <v>1</v>
      </c>
      <c r="C38" s="6">
        <v>2</v>
      </c>
      <c r="D38" s="6">
        <v>3</v>
      </c>
      <c r="E38" s="6">
        <v>4</v>
      </c>
    </row>
    <row r="39" spans="1:5" ht="15.75">
      <c r="A39" s="101" t="s">
        <v>2</v>
      </c>
      <c r="B39" s="102"/>
      <c r="C39" s="14"/>
      <c r="D39" s="10">
        <f>D40+D51</f>
        <v>115651</v>
      </c>
      <c r="E39" s="9"/>
    </row>
    <row r="40" spans="1:5" ht="15.75">
      <c r="A40" s="103" t="s">
        <v>11</v>
      </c>
      <c r="B40" s="104"/>
      <c r="C40" s="17"/>
      <c r="D40" s="15">
        <f>SUM(D41:D50)</f>
        <v>72858</v>
      </c>
      <c r="E40" s="105" t="s">
        <v>15</v>
      </c>
    </row>
    <row r="41" spans="1:5" ht="15.75">
      <c r="A41" s="7" t="s">
        <v>10</v>
      </c>
      <c r="B41" s="7"/>
      <c r="C41" s="17">
        <v>42662</v>
      </c>
      <c r="D41" s="11">
        <v>36129</v>
      </c>
      <c r="E41" s="106"/>
    </row>
    <row r="42" spans="1:5" ht="15.75">
      <c r="A42" s="7" t="s">
        <v>50</v>
      </c>
      <c r="B42" s="7"/>
      <c r="C42" s="17">
        <v>42662</v>
      </c>
      <c r="D42" s="11">
        <v>5719</v>
      </c>
      <c r="E42" s="106"/>
    </row>
    <row r="43" spans="1:5" ht="15.75">
      <c r="A43" s="54" t="s">
        <v>42</v>
      </c>
      <c r="B43" s="7"/>
      <c r="C43" s="17">
        <v>42662</v>
      </c>
      <c r="D43" s="11"/>
      <c r="E43" s="106"/>
    </row>
    <row r="44" spans="1:5" ht="15.75">
      <c r="A44" s="7" t="s">
        <v>32</v>
      </c>
      <c r="B44" s="7"/>
      <c r="C44" s="17">
        <v>42662</v>
      </c>
      <c r="D44" s="11">
        <v>2768</v>
      </c>
      <c r="E44" s="106"/>
    </row>
    <row r="45" spans="1:5" ht="15.75">
      <c r="A45" s="7" t="s">
        <v>38</v>
      </c>
      <c r="B45" s="7"/>
      <c r="C45" s="17">
        <v>42662</v>
      </c>
      <c r="D45" s="11"/>
      <c r="E45" s="106"/>
    </row>
    <row r="46" spans="1:5" ht="15.75">
      <c r="A46" s="7" t="s">
        <v>43</v>
      </c>
      <c r="B46" s="7"/>
      <c r="C46" s="17">
        <v>42662</v>
      </c>
      <c r="D46" s="11">
        <v>19840</v>
      </c>
      <c r="E46" s="106"/>
    </row>
    <row r="47" spans="1:5" ht="15.75">
      <c r="A47" s="7" t="s">
        <v>33</v>
      </c>
      <c r="B47" s="7"/>
      <c r="C47" s="17">
        <v>42662</v>
      </c>
      <c r="D47" s="11">
        <v>628</v>
      </c>
      <c r="E47" s="106"/>
    </row>
    <row r="48" spans="1:5" ht="15.75">
      <c r="A48" s="7" t="s">
        <v>34</v>
      </c>
      <c r="B48" s="7"/>
      <c r="C48" s="17">
        <v>42662</v>
      </c>
      <c r="D48" s="11">
        <v>6521</v>
      </c>
      <c r="E48" s="106"/>
    </row>
    <row r="49" spans="1:5" ht="15.75">
      <c r="A49" s="49">
        <v>38786</v>
      </c>
      <c r="B49" s="7"/>
      <c r="C49" s="17">
        <v>42662</v>
      </c>
      <c r="D49" s="11">
        <v>1066</v>
      </c>
      <c r="E49" s="106"/>
    </row>
    <row r="50" spans="1:5" ht="15.75">
      <c r="A50" s="7" t="s">
        <v>35</v>
      </c>
      <c r="B50" s="7"/>
      <c r="C50" s="17">
        <v>42662</v>
      </c>
      <c r="D50" s="11">
        <v>187</v>
      </c>
      <c r="E50" s="106"/>
    </row>
    <row r="51" spans="1:5" ht="15.75">
      <c r="A51" s="103" t="s">
        <v>12</v>
      </c>
      <c r="B51" s="104"/>
      <c r="C51" s="17">
        <v>42662</v>
      </c>
      <c r="D51" s="15">
        <f>SUM(D52:D60)</f>
        <v>42793</v>
      </c>
      <c r="E51" s="106"/>
    </row>
    <row r="52" spans="1:5" ht="15.75">
      <c r="A52" s="21" t="s">
        <v>27</v>
      </c>
      <c r="B52"/>
      <c r="C52" s="17">
        <v>42662</v>
      </c>
      <c r="D52" s="11">
        <v>26226</v>
      </c>
      <c r="E52" s="106"/>
    </row>
    <row r="53" spans="1:5" ht="15.75">
      <c r="A53" s="21" t="s">
        <v>39</v>
      </c>
      <c r="B53" s="69"/>
      <c r="C53" s="17">
        <v>42662</v>
      </c>
      <c r="D53" s="11">
        <v>732</v>
      </c>
      <c r="E53" s="106"/>
    </row>
    <row r="54" spans="1:5" ht="15.75">
      <c r="A54" s="21" t="s">
        <v>31</v>
      </c>
      <c r="B54" s="69"/>
      <c r="C54" s="17">
        <v>42662</v>
      </c>
      <c r="D54" s="11">
        <v>3606</v>
      </c>
      <c r="E54" s="106"/>
    </row>
    <row r="55" spans="1:5" ht="15.75">
      <c r="A55" s="21" t="s">
        <v>42</v>
      </c>
      <c r="B55" s="69"/>
      <c r="C55" s="17">
        <v>42662</v>
      </c>
      <c r="D55" s="11">
        <v>7383</v>
      </c>
      <c r="E55" s="106"/>
    </row>
    <row r="56" spans="1:5" ht="15.75">
      <c r="A56" s="21" t="s">
        <v>43</v>
      </c>
      <c r="B56"/>
      <c r="C56" s="17">
        <v>42662</v>
      </c>
      <c r="D56" s="11">
        <v>1097</v>
      </c>
      <c r="E56" s="106"/>
    </row>
    <row r="57" spans="1:5" ht="15.75">
      <c r="A57" s="21" t="s">
        <v>33</v>
      </c>
      <c r="B57" s="69"/>
      <c r="C57" s="17">
        <v>42662</v>
      </c>
      <c r="D57" s="11">
        <v>35</v>
      </c>
      <c r="E57" s="106"/>
    </row>
    <row r="58" spans="1:5" ht="15.75">
      <c r="A58" s="13" t="s">
        <v>34</v>
      </c>
      <c r="B58"/>
      <c r="C58" s="17">
        <v>42662</v>
      </c>
      <c r="D58" s="11">
        <v>3655</v>
      </c>
      <c r="E58" s="106"/>
    </row>
    <row r="59" spans="1:5" ht="15.75">
      <c r="A59" s="7" t="s">
        <v>13</v>
      </c>
      <c r="B59" s="7"/>
      <c r="C59" s="17">
        <v>42662</v>
      </c>
      <c r="D59" s="11"/>
      <c r="E59" s="106"/>
    </row>
    <row r="60" spans="1:5" ht="15.75">
      <c r="A60" s="7" t="s">
        <v>14</v>
      </c>
      <c r="B60" s="7"/>
      <c r="C60" s="17">
        <v>42662</v>
      </c>
      <c r="D60" s="11">
        <v>59</v>
      </c>
      <c r="E60" s="107"/>
    </row>
    <row r="61" spans="1:5" ht="15.75">
      <c r="A61" s="6" t="s">
        <v>6</v>
      </c>
      <c r="B61" s="6"/>
      <c r="C61" s="6"/>
      <c r="D61" s="10">
        <f>D39</f>
        <v>115651</v>
      </c>
      <c r="E61" s="7"/>
    </row>
    <row r="62" ht="15.75">
      <c r="D62" s="8"/>
    </row>
    <row r="63" ht="15.75">
      <c r="D63" s="8"/>
    </row>
    <row r="64" ht="15.75">
      <c r="D64" s="8"/>
    </row>
    <row r="65" ht="15.75">
      <c r="D65" s="8"/>
    </row>
    <row r="66" ht="15.75">
      <c r="D66" s="8"/>
    </row>
    <row r="67" ht="15.75">
      <c r="D67" s="8"/>
    </row>
    <row r="68" ht="15.75">
      <c r="D68" s="8"/>
    </row>
    <row r="75" spans="1:5" ht="15.75">
      <c r="A75" s="99"/>
      <c r="B75" s="99"/>
      <c r="C75" s="99"/>
      <c r="D75" s="1"/>
      <c r="E75" s="1"/>
    </row>
  </sheetData>
  <sheetProtection/>
  <mergeCells count="15">
    <mergeCell ref="A75:C75"/>
    <mergeCell ref="E10:E27"/>
    <mergeCell ref="A1:C1"/>
    <mergeCell ref="A10:B10"/>
    <mergeCell ref="A19:B19"/>
    <mergeCell ref="A5:E5"/>
    <mergeCell ref="A9:B9"/>
    <mergeCell ref="A4:E4"/>
    <mergeCell ref="A31:C31"/>
    <mergeCell ref="A34:E34"/>
    <mergeCell ref="A35:E35"/>
    <mergeCell ref="A39:B39"/>
    <mergeCell ref="A40:B40"/>
    <mergeCell ref="E40:E60"/>
    <mergeCell ref="A51:B51"/>
  </mergeCells>
  <printOptions/>
  <pageMargins left="0.25" right="0.25" top="0.39" bottom="0.17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97"/>
  <sheetViews>
    <sheetView zoomScale="80" zoomScaleNormal="80" zoomScalePageLayoutView="0" workbookViewId="0" topLeftCell="A13">
      <selection activeCell="A29" sqref="A29:E29"/>
    </sheetView>
  </sheetViews>
  <sheetFormatPr defaultColWidth="11.50390625" defaultRowHeight="14.25"/>
  <cols>
    <col min="1" max="1" width="45.00390625" style="20" customWidth="1"/>
    <col min="2" max="2" width="31.75390625" style="20" customWidth="1"/>
    <col min="3" max="3" width="9.875" style="20" bestFit="1" customWidth="1"/>
    <col min="4" max="4" width="9.50390625" style="20" customWidth="1"/>
    <col min="5" max="5" width="31.00390625" style="20" customWidth="1"/>
    <col min="6" max="16384" width="11.50390625" style="20" customWidth="1"/>
  </cols>
  <sheetData>
    <row r="1" spans="1:5" s="18" customFormat="1" ht="15.75">
      <c r="A1" s="99" t="s">
        <v>5</v>
      </c>
      <c r="B1" s="99"/>
      <c r="C1" s="99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100" t="s">
        <v>3</v>
      </c>
      <c r="B3" s="100"/>
      <c r="C3" s="100"/>
      <c r="D3" s="100"/>
      <c r="E3" s="100"/>
    </row>
    <row r="4" spans="1:5" ht="15.75">
      <c r="A4" s="100" t="s">
        <v>65</v>
      </c>
      <c r="B4" s="108"/>
      <c r="C4" s="108"/>
      <c r="D4" s="108"/>
      <c r="E4" s="108"/>
    </row>
    <row r="5" spans="1:5" ht="15.75">
      <c r="A5" s="2"/>
      <c r="B5" s="2"/>
      <c r="C5" s="2"/>
      <c r="D5" s="2"/>
      <c r="E5" s="3" t="s">
        <v>4</v>
      </c>
    </row>
    <row r="6" spans="1:5" s="23" customFormat="1" ht="31.5">
      <c r="A6" s="4" t="s">
        <v>7</v>
      </c>
      <c r="B6" s="4" t="s">
        <v>8</v>
      </c>
      <c r="C6" s="4" t="s">
        <v>9</v>
      </c>
      <c r="D6" s="4" t="s">
        <v>0</v>
      </c>
      <c r="E6" s="4" t="s">
        <v>1</v>
      </c>
    </row>
    <row r="7" spans="1:5" s="19" customFormat="1" ht="15.75">
      <c r="A7" s="6">
        <v>0</v>
      </c>
      <c r="B7" s="6">
        <v>1</v>
      </c>
      <c r="C7" s="6">
        <v>2</v>
      </c>
      <c r="D7" s="6">
        <v>3</v>
      </c>
      <c r="E7" s="6">
        <v>4</v>
      </c>
    </row>
    <row r="8" spans="1:7" s="18" customFormat="1" ht="31.5">
      <c r="A8" s="9" t="s">
        <v>16</v>
      </c>
      <c r="B8" s="28"/>
      <c r="C8" s="6"/>
      <c r="D8" s="34">
        <f>D9+D19</f>
        <v>87668.56</v>
      </c>
      <c r="E8" s="6"/>
      <c r="F8" s="19"/>
      <c r="G8" s="19"/>
    </row>
    <row r="9" spans="1:7" ht="15.75">
      <c r="A9" s="103" t="s">
        <v>11</v>
      </c>
      <c r="B9" s="104"/>
      <c r="C9" s="7"/>
      <c r="D9" s="10">
        <f>SUM(D10:D18)</f>
        <v>84127.87</v>
      </c>
      <c r="E9" s="9"/>
      <c r="F9" s="18"/>
      <c r="G9" s="18"/>
    </row>
    <row r="10" spans="1:7" s="27" customFormat="1" ht="15.75">
      <c r="A10" s="65" t="s">
        <v>66</v>
      </c>
      <c r="B10" s="30" t="s">
        <v>54</v>
      </c>
      <c r="C10" s="31">
        <v>42709</v>
      </c>
      <c r="D10" s="11">
        <v>5000</v>
      </c>
      <c r="E10" s="30" t="s">
        <v>67</v>
      </c>
      <c r="F10" s="29"/>
      <c r="G10" s="29"/>
    </row>
    <row r="11" spans="1:7" s="27" customFormat="1" ht="15.75">
      <c r="A11" s="44" t="s">
        <v>17</v>
      </c>
      <c r="B11" s="30" t="s">
        <v>54</v>
      </c>
      <c r="C11" s="31">
        <v>42709</v>
      </c>
      <c r="D11" s="11">
        <v>8.69</v>
      </c>
      <c r="E11" s="30" t="s">
        <v>68</v>
      </c>
      <c r="F11" s="29"/>
      <c r="G11" s="29"/>
    </row>
    <row r="12" spans="1:7" s="27" customFormat="1" ht="15.75">
      <c r="A12" s="44" t="s">
        <v>21</v>
      </c>
      <c r="B12" s="30" t="s">
        <v>69</v>
      </c>
      <c r="C12" s="31">
        <v>42709</v>
      </c>
      <c r="D12" s="11">
        <v>16366</v>
      </c>
      <c r="E12" s="30" t="s">
        <v>70</v>
      </c>
      <c r="F12" s="29"/>
      <c r="G12" s="29"/>
    </row>
    <row r="13" spans="1:7" s="27" customFormat="1" ht="15.75">
      <c r="A13" s="44" t="s">
        <v>21</v>
      </c>
      <c r="B13" s="30" t="s">
        <v>71</v>
      </c>
      <c r="C13" s="31">
        <v>42709</v>
      </c>
      <c r="D13" s="11">
        <v>558</v>
      </c>
      <c r="E13" s="30" t="s">
        <v>72</v>
      </c>
      <c r="F13" s="29"/>
      <c r="G13" s="29"/>
    </row>
    <row r="14" spans="1:7" s="27" customFormat="1" ht="15.75">
      <c r="A14" s="44" t="s">
        <v>21</v>
      </c>
      <c r="B14" s="30" t="s">
        <v>73</v>
      </c>
      <c r="C14" s="31">
        <v>42709</v>
      </c>
      <c r="D14" s="11">
        <v>55094.78</v>
      </c>
      <c r="E14" s="30" t="s">
        <v>74</v>
      </c>
      <c r="F14" s="29"/>
      <c r="G14" s="29"/>
    </row>
    <row r="15" spans="1:7" s="27" customFormat="1" ht="15.75">
      <c r="A15" s="44" t="s">
        <v>22</v>
      </c>
      <c r="B15" s="30" t="s">
        <v>63</v>
      </c>
      <c r="C15" s="31">
        <v>42709</v>
      </c>
      <c r="D15" s="11">
        <v>4694.4</v>
      </c>
      <c r="E15" s="30" t="s">
        <v>75</v>
      </c>
      <c r="F15" s="29"/>
      <c r="G15" s="29"/>
    </row>
    <row r="16" spans="1:7" s="27" customFormat="1" ht="15.75">
      <c r="A16" s="44" t="s">
        <v>26</v>
      </c>
      <c r="B16" s="30" t="s">
        <v>64</v>
      </c>
      <c r="C16" s="31">
        <v>42709</v>
      </c>
      <c r="D16" s="11">
        <v>2406</v>
      </c>
      <c r="E16" s="30" t="s">
        <v>76</v>
      </c>
      <c r="F16" s="29"/>
      <c r="G16" s="29"/>
    </row>
    <row r="17" spans="1:7" ht="15.75">
      <c r="A17" s="44" t="s">
        <v>21</v>
      </c>
      <c r="B17" s="7"/>
      <c r="C17" s="17"/>
      <c r="D17" s="11"/>
      <c r="E17" s="7"/>
      <c r="F17" s="18"/>
      <c r="G17" s="18"/>
    </row>
    <row r="18" spans="1:7" ht="15.75">
      <c r="A18" s="67" t="s">
        <v>19</v>
      </c>
      <c r="B18" s="33"/>
      <c r="C18" s="42"/>
      <c r="D18" s="11"/>
      <c r="E18" s="7"/>
      <c r="F18" s="18"/>
      <c r="G18" s="18"/>
    </row>
    <row r="19" spans="1:7" ht="15.75">
      <c r="A19" s="103" t="s">
        <v>12</v>
      </c>
      <c r="B19" s="104"/>
      <c r="C19" s="32"/>
      <c r="D19" s="10">
        <f>SUM(D20:D22)</f>
        <v>3540.69</v>
      </c>
      <c r="E19" s="7"/>
      <c r="F19" s="18"/>
      <c r="G19" s="18"/>
    </row>
    <row r="20" spans="1:7" ht="15.75">
      <c r="A20" s="45" t="s">
        <v>26</v>
      </c>
      <c r="B20" s="33" t="s">
        <v>64</v>
      </c>
      <c r="C20" s="32">
        <v>42709</v>
      </c>
      <c r="D20" s="11">
        <v>532</v>
      </c>
      <c r="E20" s="7" t="s">
        <v>186</v>
      </c>
      <c r="F20" s="18"/>
      <c r="G20" s="18"/>
    </row>
    <row r="21" spans="1:7" ht="15.75">
      <c r="A21" s="45" t="s">
        <v>17</v>
      </c>
      <c r="B21" s="33" t="s">
        <v>54</v>
      </c>
      <c r="C21" s="32">
        <v>42709</v>
      </c>
      <c r="D21" s="11">
        <v>8.69</v>
      </c>
      <c r="E21" s="7" t="s">
        <v>68</v>
      </c>
      <c r="F21" s="18"/>
      <c r="G21" s="18"/>
    </row>
    <row r="22" spans="1:7" ht="15.75">
      <c r="A22" s="45" t="s">
        <v>66</v>
      </c>
      <c r="B22" s="33" t="s">
        <v>54</v>
      </c>
      <c r="C22" s="32">
        <v>42709</v>
      </c>
      <c r="D22" s="11">
        <v>3000</v>
      </c>
      <c r="E22" s="7" t="s">
        <v>67</v>
      </c>
      <c r="F22" s="18"/>
      <c r="G22" s="18"/>
    </row>
    <row r="23" spans="1:5" ht="15.75">
      <c r="A23" s="6" t="s">
        <v>6</v>
      </c>
      <c r="B23" s="6"/>
      <c r="C23" s="6"/>
      <c r="D23" s="10">
        <f>D8</f>
        <v>87668.56</v>
      </c>
      <c r="E23" s="7"/>
    </row>
    <row r="24" ht="15.75">
      <c r="D24" s="26"/>
    </row>
    <row r="25" ht="15.75">
      <c r="D25" s="26"/>
    </row>
    <row r="26" spans="1:5" ht="15.75">
      <c r="A26" s="99" t="s">
        <v>5</v>
      </c>
      <c r="B26" s="99"/>
      <c r="C26" s="99"/>
      <c r="D26" s="1"/>
      <c r="E26" s="1"/>
    </row>
    <row r="27" spans="1:5" ht="15.75">
      <c r="A27" s="2"/>
      <c r="B27" s="2"/>
      <c r="C27" s="2"/>
      <c r="D27" s="2"/>
      <c r="E27" s="2"/>
    </row>
    <row r="28" spans="1:5" ht="15.75">
      <c r="A28" s="100" t="s">
        <v>3</v>
      </c>
      <c r="B28" s="100"/>
      <c r="C28" s="100"/>
      <c r="D28" s="100"/>
      <c r="E28" s="100"/>
    </row>
    <row r="29" spans="1:5" ht="15.75">
      <c r="A29" s="100" t="s">
        <v>77</v>
      </c>
      <c r="B29" s="108"/>
      <c r="C29" s="108"/>
      <c r="D29" s="108"/>
      <c r="E29" s="108"/>
    </row>
    <row r="30" spans="1:5" ht="15.75">
      <c r="A30" s="2"/>
      <c r="B30" s="2"/>
      <c r="C30" s="2"/>
      <c r="D30" s="2"/>
      <c r="E30" s="3" t="s">
        <v>4</v>
      </c>
    </row>
    <row r="31" spans="1:5" ht="31.5">
      <c r="A31" s="4" t="s">
        <v>7</v>
      </c>
      <c r="B31" s="4" t="s">
        <v>8</v>
      </c>
      <c r="C31" s="4" t="s">
        <v>9</v>
      </c>
      <c r="D31" s="4" t="s">
        <v>0</v>
      </c>
      <c r="E31" s="4" t="s">
        <v>1</v>
      </c>
    </row>
    <row r="32" spans="1:5" ht="15.75">
      <c r="A32" s="6">
        <v>0</v>
      </c>
      <c r="B32" s="6">
        <v>1</v>
      </c>
      <c r="C32" s="6">
        <v>2</v>
      </c>
      <c r="D32" s="6">
        <v>3</v>
      </c>
      <c r="E32" s="6">
        <v>4</v>
      </c>
    </row>
    <row r="33" spans="1:5" ht="31.5">
      <c r="A33" s="9" t="s">
        <v>16</v>
      </c>
      <c r="B33" s="28"/>
      <c r="C33" s="6"/>
      <c r="D33" s="34">
        <f>D34+D40</f>
        <v>9193.32</v>
      </c>
      <c r="E33" s="6"/>
    </row>
    <row r="34" spans="1:5" ht="15.75">
      <c r="A34" s="103" t="s">
        <v>11</v>
      </c>
      <c r="B34" s="104"/>
      <c r="C34" s="7"/>
      <c r="D34" s="10">
        <f>SUM(D35:D39)</f>
        <v>9193.32</v>
      </c>
      <c r="E34" s="9"/>
    </row>
    <row r="35" spans="1:5" ht="15.75">
      <c r="A35" s="48" t="s">
        <v>17</v>
      </c>
      <c r="B35" s="50" t="s">
        <v>78</v>
      </c>
      <c r="C35" s="49">
        <v>42710</v>
      </c>
      <c r="D35" s="11">
        <v>9193.32</v>
      </c>
      <c r="E35" s="7" t="s">
        <v>79</v>
      </c>
    </row>
    <row r="36" spans="1:5" ht="15.75">
      <c r="A36" s="48" t="s">
        <v>59</v>
      </c>
      <c r="B36" s="33"/>
      <c r="C36" s="49"/>
      <c r="D36" s="11"/>
      <c r="E36" s="7"/>
    </row>
    <row r="37" spans="1:5" ht="15.75">
      <c r="A37" s="48" t="s">
        <v>18</v>
      </c>
      <c r="B37" s="33"/>
      <c r="C37" s="49"/>
      <c r="D37" s="11"/>
      <c r="E37" s="7"/>
    </row>
    <row r="38" spans="1:5" ht="15.75">
      <c r="A38" s="48" t="s">
        <v>49</v>
      </c>
      <c r="B38" s="33"/>
      <c r="C38" s="49"/>
      <c r="D38" s="11"/>
      <c r="E38" s="7"/>
    </row>
    <row r="39" spans="1:5" ht="15.75">
      <c r="A39" s="51" t="s">
        <v>17</v>
      </c>
      <c r="B39" s="7"/>
      <c r="C39" s="49"/>
      <c r="D39" s="11"/>
      <c r="E39" s="7"/>
    </row>
    <row r="40" spans="1:5" ht="15.75">
      <c r="A40" s="103" t="s">
        <v>12</v>
      </c>
      <c r="B40" s="104"/>
      <c r="C40" s="25"/>
      <c r="D40" s="36">
        <f>D41+D42+D43+D44+D45</f>
        <v>0</v>
      </c>
      <c r="E40" s="24"/>
    </row>
    <row r="41" spans="1:5" ht="15.75">
      <c r="A41" s="46" t="s">
        <v>22</v>
      </c>
      <c r="B41" s="30"/>
      <c r="C41" s="17"/>
      <c r="D41" s="11"/>
      <c r="E41" s="7"/>
    </row>
    <row r="42" spans="1:5" ht="15.75">
      <c r="A42" s="68" t="s">
        <v>44</v>
      </c>
      <c r="B42" s="30"/>
      <c r="C42" s="17"/>
      <c r="D42" s="11"/>
      <c r="E42" s="7"/>
    </row>
    <row r="43" spans="1:5" ht="15.75">
      <c r="A43" s="68" t="s">
        <v>24</v>
      </c>
      <c r="B43" s="30"/>
      <c r="C43" s="17"/>
      <c r="D43" s="11"/>
      <c r="E43" s="7"/>
    </row>
    <row r="44" spans="1:5" ht="15.75">
      <c r="A44" s="46" t="s">
        <v>23</v>
      </c>
      <c r="B44" s="30"/>
      <c r="C44" s="17"/>
      <c r="D44" s="11"/>
      <c r="E44" s="7"/>
    </row>
    <row r="45" spans="1:5" ht="15.75">
      <c r="A45" s="37" t="s">
        <v>49</v>
      </c>
      <c r="B45" s="47"/>
      <c r="C45" s="55"/>
      <c r="D45" s="11"/>
      <c r="E45" s="7"/>
    </row>
    <row r="46" spans="1:5" ht="15.75">
      <c r="A46" s="6" t="s">
        <v>6</v>
      </c>
      <c r="B46" s="47"/>
      <c r="C46" s="6"/>
      <c r="D46" s="10">
        <f>D33</f>
        <v>9193.32</v>
      </c>
      <c r="E46" s="24"/>
    </row>
    <row r="47" ht="15.75">
      <c r="D47" s="26"/>
    </row>
    <row r="48" ht="15.75">
      <c r="D48" s="26"/>
    </row>
    <row r="49" ht="15.75">
      <c r="D49" s="26"/>
    </row>
    <row r="51" s="18" customFormat="1" ht="15.75"/>
    <row r="52" s="18" customFormat="1" ht="15.75"/>
    <row r="53" spans="1:7" ht="15.75">
      <c r="A53" s="99" t="s">
        <v>5</v>
      </c>
      <c r="B53" s="99"/>
      <c r="C53" s="99"/>
      <c r="D53" s="1"/>
      <c r="E53" s="1"/>
      <c r="F53" s="18"/>
      <c r="G53" s="18"/>
    </row>
    <row r="54" spans="1:5" ht="15.75">
      <c r="A54" s="2"/>
      <c r="B54" s="2"/>
      <c r="C54" s="2"/>
      <c r="D54" s="2"/>
      <c r="E54" s="2"/>
    </row>
    <row r="55" spans="1:5" ht="15.75">
      <c r="A55" s="100" t="s">
        <v>3</v>
      </c>
      <c r="B55" s="100"/>
      <c r="C55" s="100"/>
      <c r="D55" s="100"/>
      <c r="E55" s="100"/>
    </row>
    <row r="56" spans="1:5" ht="15.75">
      <c r="A56" s="100" t="s">
        <v>80</v>
      </c>
      <c r="B56" s="108"/>
      <c r="C56" s="108"/>
      <c r="D56" s="108"/>
      <c r="E56" s="108"/>
    </row>
    <row r="57" spans="1:5" ht="15.75">
      <c r="A57" s="2"/>
      <c r="B57" s="2"/>
      <c r="C57" s="2"/>
      <c r="D57" s="2"/>
      <c r="E57" s="3" t="s">
        <v>4</v>
      </c>
    </row>
    <row r="58" spans="1:7" ht="31.5">
      <c r="A58" s="4" t="s">
        <v>7</v>
      </c>
      <c r="B58" s="4" t="s">
        <v>8</v>
      </c>
      <c r="C58" s="4" t="s">
        <v>9</v>
      </c>
      <c r="D58" s="4" t="s">
        <v>0</v>
      </c>
      <c r="E58" s="4" t="s">
        <v>1</v>
      </c>
      <c r="F58" s="23"/>
      <c r="G58" s="23"/>
    </row>
    <row r="59" spans="1:7" ht="15.75">
      <c r="A59" s="6">
        <v>0</v>
      </c>
      <c r="B59" s="6">
        <v>1</v>
      </c>
      <c r="C59" s="6">
        <v>2</v>
      </c>
      <c r="D59" s="6">
        <v>3</v>
      </c>
      <c r="E59" s="6">
        <v>4</v>
      </c>
      <c r="F59" s="19"/>
      <c r="G59" s="19"/>
    </row>
    <row r="60" spans="1:7" ht="31.5">
      <c r="A60" s="9" t="s">
        <v>16</v>
      </c>
      <c r="B60" s="28"/>
      <c r="C60" s="6"/>
      <c r="D60" s="34">
        <f>D61+D68</f>
        <v>2160</v>
      </c>
      <c r="E60" s="6"/>
      <c r="F60" s="19"/>
      <c r="G60" s="19"/>
    </row>
    <row r="61" spans="1:7" ht="15.75">
      <c r="A61" s="103" t="s">
        <v>11</v>
      </c>
      <c r="B61" s="104"/>
      <c r="C61" s="7"/>
      <c r="D61" s="10">
        <f>SUM(D62:D67)</f>
        <v>2160</v>
      </c>
      <c r="E61" s="9"/>
      <c r="F61" s="18"/>
      <c r="G61" s="18"/>
    </row>
    <row r="62" spans="1:7" ht="15.75">
      <c r="A62" s="75" t="s">
        <v>22</v>
      </c>
      <c r="B62" s="57" t="s">
        <v>81</v>
      </c>
      <c r="C62" s="49">
        <v>42712</v>
      </c>
      <c r="D62" s="10">
        <v>2160</v>
      </c>
      <c r="E62" s="7" t="s">
        <v>82</v>
      </c>
      <c r="F62" s="18"/>
      <c r="G62" s="18"/>
    </row>
    <row r="63" spans="1:7" ht="15.75">
      <c r="A63" s="75" t="s">
        <v>49</v>
      </c>
      <c r="B63" s="57"/>
      <c r="C63" s="49"/>
      <c r="D63" s="10"/>
      <c r="E63" s="7"/>
      <c r="F63" s="18"/>
      <c r="G63" s="18"/>
    </row>
    <row r="64" spans="1:7" ht="15.75">
      <c r="A64" s="75" t="s">
        <v>20</v>
      </c>
      <c r="B64" s="57"/>
      <c r="C64" s="49"/>
      <c r="D64" s="10"/>
      <c r="E64" s="7"/>
      <c r="F64" s="18"/>
      <c r="G64" s="18"/>
    </row>
    <row r="65" spans="1:7" ht="15.75">
      <c r="A65" s="75" t="s">
        <v>25</v>
      </c>
      <c r="B65" s="57"/>
      <c r="C65" s="49"/>
      <c r="D65" s="10"/>
      <c r="E65" s="7"/>
      <c r="F65" s="18"/>
      <c r="G65" s="18"/>
    </row>
    <row r="66" spans="1:7" ht="15.75">
      <c r="A66" s="56" t="s">
        <v>21</v>
      </c>
      <c r="B66" s="7"/>
      <c r="C66" s="17"/>
      <c r="D66" s="11"/>
      <c r="E66" s="7"/>
      <c r="F66" s="18"/>
      <c r="G66" s="18"/>
    </row>
    <row r="67" spans="1:7" ht="15.75">
      <c r="A67" s="51" t="s">
        <v>23</v>
      </c>
      <c r="B67" s="7"/>
      <c r="C67" s="17"/>
      <c r="D67" s="11"/>
      <c r="E67" s="7"/>
      <c r="F67" s="18"/>
      <c r="G67" s="18"/>
    </row>
    <row r="68" spans="1:7" ht="15.75">
      <c r="A68" s="103" t="s">
        <v>12</v>
      </c>
      <c r="B68" s="104"/>
      <c r="C68" s="25"/>
      <c r="D68" s="36">
        <f>D70+D71</f>
        <v>0</v>
      </c>
      <c r="E68" s="24"/>
      <c r="F68" s="18"/>
      <c r="G68" s="18"/>
    </row>
    <row r="69" spans="1:7" ht="15.75">
      <c r="A69" s="48" t="s">
        <v>24</v>
      </c>
      <c r="B69" s="78"/>
      <c r="C69" s="79"/>
      <c r="D69" s="36"/>
      <c r="E69" s="47"/>
      <c r="F69" s="18"/>
      <c r="G69" s="18"/>
    </row>
    <row r="70" spans="1:7" ht="15.75">
      <c r="A70" s="51" t="s">
        <v>24</v>
      </c>
      <c r="B70" s="30"/>
      <c r="C70" s="17"/>
      <c r="D70" s="11"/>
      <c r="E70" s="7"/>
      <c r="F70" s="18"/>
      <c r="G70" s="18"/>
    </row>
    <row r="71" spans="1:7" ht="15.75">
      <c r="A71" s="52" t="s">
        <v>17</v>
      </c>
      <c r="B71" s="47"/>
      <c r="C71" s="53"/>
      <c r="D71" s="47"/>
      <c r="E71" s="47"/>
      <c r="F71" s="18"/>
      <c r="G71" s="18"/>
    </row>
    <row r="72" spans="1:5" ht="15.75">
      <c r="A72" s="6" t="s">
        <v>6</v>
      </c>
      <c r="B72" s="6"/>
      <c r="C72" s="6"/>
      <c r="D72" s="10">
        <f>D60</f>
        <v>2160</v>
      </c>
      <c r="E72" s="24"/>
    </row>
    <row r="73" ht="15.75">
      <c r="D73" s="26"/>
    </row>
    <row r="74" ht="15.75">
      <c r="D74" s="26"/>
    </row>
    <row r="75" spans="1:5" ht="15.75">
      <c r="A75" s="99" t="s">
        <v>5</v>
      </c>
      <c r="B75" s="99"/>
      <c r="C75" s="99"/>
      <c r="D75" s="1"/>
      <c r="E75" s="1"/>
    </row>
    <row r="76" spans="1:5" ht="15.75">
      <c r="A76" s="2"/>
      <c r="B76" s="2"/>
      <c r="C76" s="2"/>
      <c r="D76" s="2"/>
      <c r="E76" s="2"/>
    </row>
    <row r="77" spans="1:5" ht="15.75">
      <c r="A77" s="100" t="s">
        <v>3</v>
      </c>
      <c r="B77" s="100"/>
      <c r="C77" s="100"/>
      <c r="D77" s="100"/>
      <c r="E77" s="100"/>
    </row>
    <row r="78" spans="1:5" ht="15.75">
      <c r="A78" s="100" t="s">
        <v>83</v>
      </c>
      <c r="B78" s="108"/>
      <c r="C78" s="108"/>
      <c r="D78" s="108"/>
      <c r="E78" s="108"/>
    </row>
    <row r="79" spans="1:5" ht="15.75">
      <c r="A79" s="2"/>
      <c r="B79" s="2"/>
      <c r="C79" s="2"/>
      <c r="D79" s="2"/>
      <c r="E79" s="3" t="s">
        <v>4</v>
      </c>
    </row>
    <row r="80" spans="1:5" ht="31.5">
      <c r="A80" s="4" t="s">
        <v>7</v>
      </c>
      <c r="B80" s="4" t="s">
        <v>8</v>
      </c>
      <c r="C80" s="4" t="s">
        <v>9</v>
      </c>
      <c r="D80" s="4" t="s">
        <v>0</v>
      </c>
      <c r="E80" s="4" t="s">
        <v>1</v>
      </c>
    </row>
    <row r="81" spans="1:5" ht="15.75">
      <c r="A81" s="6">
        <v>0</v>
      </c>
      <c r="B81" s="6">
        <v>1</v>
      </c>
      <c r="C81" s="6">
        <v>2</v>
      </c>
      <c r="D81" s="6">
        <v>3</v>
      </c>
      <c r="E81" s="6">
        <v>4</v>
      </c>
    </row>
    <row r="82" spans="1:5" ht="31.5">
      <c r="A82" s="9" t="s">
        <v>16</v>
      </c>
      <c r="B82" s="28"/>
      <c r="C82" s="6"/>
      <c r="D82" s="34">
        <f>D83+D95</f>
        <v>41993.88</v>
      </c>
      <c r="E82" s="6"/>
    </row>
    <row r="83" spans="1:5" ht="15.75">
      <c r="A83" s="103" t="s">
        <v>11</v>
      </c>
      <c r="B83" s="104"/>
      <c r="C83" s="7"/>
      <c r="D83" s="10">
        <f>SUM(D84:D94)</f>
        <v>41993.88</v>
      </c>
      <c r="E83" s="9"/>
    </row>
    <row r="84" spans="1:5" ht="15.75">
      <c r="A84" s="48" t="s">
        <v>47</v>
      </c>
      <c r="B84" s="57" t="s">
        <v>84</v>
      </c>
      <c r="C84" s="49">
        <v>42713</v>
      </c>
      <c r="D84" s="10">
        <v>673.69</v>
      </c>
      <c r="E84" s="9" t="s">
        <v>85</v>
      </c>
    </row>
    <row r="85" spans="1:5" ht="15.75">
      <c r="A85" s="48" t="s">
        <v>18</v>
      </c>
      <c r="B85" s="57" t="s">
        <v>86</v>
      </c>
      <c r="C85" s="49">
        <v>42713</v>
      </c>
      <c r="D85" s="10">
        <v>30060</v>
      </c>
      <c r="E85" s="9" t="s">
        <v>87</v>
      </c>
    </row>
    <row r="86" spans="1:5" ht="15.75">
      <c r="A86" s="48" t="s">
        <v>17</v>
      </c>
      <c r="B86" s="57" t="s">
        <v>58</v>
      </c>
      <c r="C86" s="49">
        <v>42713</v>
      </c>
      <c r="D86" s="10">
        <v>1268.52</v>
      </c>
      <c r="E86" s="9" t="s">
        <v>88</v>
      </c>
    </row>
    <row r="87" spans="1:5" ht="15.75">
      <c r="A87" s="48" t="s">
        <v>17</v>
      </c>
      <c r="B87" s="57" t="s">
        <v>90</v>
      </c>
      <c r="C87" s="49">
        <v>42713</v>
      </c>
      <c r="D87" s="10">
        <v>180</v>
      </c>
      <c r="E87" s="9" t="s">
        <v>89</v>
      </c>
    </row>
    <row r="88" spans="1:5" ht="15.75">
      <c r="A88" s="48" t="s">
        <v>17</v>
      </c>
      <c r="B88" s="57" t="s">
        <v>91</v>
      </c>
      <c r="C88" s="49">
        <v>42713</v>
      </c>
      <c r="D88" s="10">
        <v>8766.07</v>
      </c>
      <c r="E88" s="9" t="s">
        <v>92</v>
      </c>
    </row>
    <row r="89" spans="1:5" ht="15.75">
      <c r="A89" s="48" t="s">
        <v>17</v>
      </c>
      <c r="B89" s="57" t="s">
        <v>90</v>
      </c>
      <c r="C89" s="49">
        <v>42713</v>
      </c>
      <c r="D89" s="10">
        <v>493.65</v>
      </c>
      <c r="E89" s="9" t="s">
        <v>93</v>
      </c>
    </row>
    <row r="90" spans="1:5" ht="15.75">
      <c r="A90" s="48" t="s">
        <v>20</v>
      </c>
      <c r="B90" s="57" t="s">
        <v>60</v>
      </c>
      <c r="C90" s="49">
        <v>42713</v>
      </c>
      <c r="D90" s="10">
        <v>76.94</v>
      </c>
      <c r="E90" s="9" t="s">
        <v>94</v>
      </c>
    </row>
    <row r="91" spans="1:5" ht="15.75">
      <c r="A91" s="48" t="s">
        <v>49</v>
      </c>
      <c r="B91" s="57" t="s">
        <v>95</v>
      </c>
      <c r="C91" s="49">
        <v>42713</v>
      </c>
      <c r="D91" s="10">
        <v>390.24</v>
      </c>
      <c r="E91" s="9" t="s">
        <v>96</v>
      </c>
    </row>
    <row r="92" spans="1:5" ht="15.75">
      <c r="A92" s="48" t="s">
        <v>49</v>
      </c>
      <c r="B92" s="57" t="s">
        <v>61</v>
      </c>
      <c r="C92" s="49">
        <v>42713</v>
      </c>
      <c r="D92" s="10">
        <v>84.77</v>
      </c>
      <c r="E92" s="9" t="s">
        <v>97</v>
      </c>
    </row>
    <row r="93" spans="1:5" ht="15.75">
      <c r="A93" s="48"/>
      <c r="B93" s="57"/>
      <c r="C93" s="49"/>
      <c r="D93" s="10"/>
      <c r="E93" s="9"/>
    </row>
    <row r="94" spans="1:5" ht="15.75">
      <c r="A94" s="51" t="s">
        <v>22</v>
      </c>
      <c r="B94" s="7"/>
      <c r="C94" s="17"/>
      <c r="D94" s="11"/>
      <c r="E94" s="7"/>
    </row>
    <row r="95" spans="1:5" ht="15.75">
      <c r="A95" s="103" t="s">
        <v>12</v>
      </c>
      <c r="B95" s="104"/>
      <c r="C95" s="25"/>
      <c r="D95" s="36">
        <f>D96+D104</f>
        <v>0</v>
      </c>
      <c r="E95" s="24"/>
    </row>
    <row r="96" spans="1:5" ht="15.75">
      <c r="A96" s="51" t="s">
        <v>24</v>
      </c>
      <c r="B96" s="30"/>
      <c r="C96" s="17"/>
      <c r="D96" s="11"/>
      <c r="E96" s="7"/>
    </row>
    <row r="97" spans="1:5" ht="15.75">
      <c r="A97" s="51" t="s">
        <v>24</v>
      </c>
      <c r="B97" s="30"/>
      <c r="C97" s="17"/>
      <c r="D97" s="11"/>
      <c r="E97" s="7"/>
    </row>
    <row r="98" spans="1:5" ht="15.75">
      <c r="A98" s="51" t="s">
        <v>24</v>
      </c>
      <c r="B98" s="30"/>
      <c r="C98" s="17"/>
      <c r="D98" s="11"/>
      <c r="E98" s="7"/>
    </row>
    <row r="99" spans="1:5" ht="15.75">
      <c r="A99" s="51" t="s">
        <v>21</v>
      </c>
      <c r="B99" s="30"/>
      <c r="C99" s="17"/>
      <c r="D99" s="11"/>
      <c r="E99" s="7"/>
    </row>
    <row r="100" spans="1:5" ht="15.75">
      <c r="A100" s="51" t="s">
        <v>21</v>
      </c>
      <c r="B100" s="30"/>
      <c r="C100" s="17"/>
      <c r="D100" s="11"/>
      <c r="E100" s="7"/>
    </row>
    <row r="101" spans="1:5" ht="15.75">
      <c r="A101" s="51" t="s">
        <v>23</v>
      </c>
      <c r="B101" s="30"/>
      <c r="C101" s="17"/>
      <c r="D101" s="11"/>
      <c r="E101" s="7"/>
    </row>
    <row r="102" spans="1:5" ht="15.75">
      <c r="A102" s="51" t="s">
        <v>20</v>
      </c>
      <c r="B102" s="30"/>
      <c r="C102" s="17"/>
      <c r="D102" s="11"/>
      <c r="E102" s="7"/>
    </row>
    <row r="103" spans="1:5" ht="15.75">
      <c r="A103" s="51" t="s">
        <v>20</v>
      </c>
      <c r="B103" s="30"/>
      <c r="C103" s="17"/>
      <c r="D103" s="11"/>
      <c r="E103" s="7"/>
    </row>
    <row r="104" spans="1:5" ht="15.75">
      <c r="A104" s="52" t="s">
        <v>26</v>
      </c>
      <c r="B104" s="47"/>
      <c r="C104" s="53"/>
      <c r="D104" s="47"/>
      <c r="E104" s="47"/>
    </row>
    <row r="105" spans="1:5" ht="15.75">
      <c r="A105" s="6" t="s">
        <v>6</v>
      </c>
      <c r="B105" s="6"/>
      <c r="C105" s="6"/>
      <c r="D105" s="10">
        <f>D82</f>
        <v>41993.88</v>
      </c>
      <c r="E105" s="24"/>
    </row>
    <row r="106" spans="1:7" ht="15.75">
      <c r="A106" s="99"/>
      <c r="B106" s="99"/>
      <c r="C106" s="99"/>
      <c r="D106" s="1"/>
      <c r="E106" s="1"/>
      <c r="F106" s="18"/>
      <c r="G106" s="18"/>
    </row>
    <row r="107" spans="1:7" ht="15.75">
      <c r="A107" s="1"/>
      <c r="B107" s="1"/>
      <c r="C107" s="1"/>
      <c r="D107" s="1"/>
      <c r="E107" s="1"/>
      <c r="F107" s="18"/>
      <c r="G107" s="18"/>
    </row>
    <row r="108" spans="1:7" ht="15.75">
      <c r="A108" s="99" t="s">
        <v>5</v>
      </c>
      <c r="B108" s="99"/>
      <c r="C108" s="99"/>
      <c r="D108" s="1"/>
      <c r="E108" s="1"/>
      <c r="F108" s="18"/>
      <c r="G108" s="18"/>
    </row>
    <row r="109" spans="1:7" ht="15.75">
      <c r="A109" s="2"/>
      <c r="B109" s="2"/>
      <c r="C109" s="2"/>
      <c r="D109" s="2"/>
      <c r="E109" s="2"/>
      <c r="F109" s="18"/>
      <c r="G109" s="18"/>
    </row>
    <row r="110" spans="1:7" ht="15.75">
      <c r="A110" s="100" t="s">
        <v>3</v>
      </c>
      <c r="B110" s="100"/>
      <c r="C110" s="100"/>
      <c r="D110" s="100"/>
      <c r="E110" s="100"/>
      <c r="F110" s="18"/>
      <c r="G110" s="18"/>
    </row>
    <row r="111" spans="1:7" ht="15.75">
      <c r="A111" s="100" t="s">
        <v>98</v>
      </c>
      <c r="B111" s="108"/>
      <c r="C111" s="108"/>
      <c r="D111" s="108"/>
      <c r="E111" s="108"/>
      <c r="F111" s="18"/>
      <c r="G111" s="18"/>
    </row>
    <row r="112" spans="1:7" ht="15.75">
      <c r="A112" s="2"/>
      <c r="B112" s="2"/>
      <c r="C112" s="2"/>
      <c r="D112" s="2"/>
      <c r="E112" s="3" t="s">
        <v>4</v>
      </c>
      <c r="F112" s="18"/>
      <c r="G112" s="18"/>
    </row>
    <row r="113" spans="1:7" ht="31.5">
      <c r="A113" s="4" t="s">
        <v>7</v>
      </c>
      <c r="B113" s="4" t="s">
        <v>8</v>
      </c>
      <c r="C113" s="4" t="s">
        <v>9</v>
      </c>
      <c r="D113" s="4" t="s">
        <v>0</v>
      </c>
      <c r="E113" s="4" t="s">
        <v>1</v>
      </c>
      <c r="F113" s="18"/>
      <c r="G113" s="18"/>
    </row>
    <row r="114" spans="1:7" ht="15.75">
      <c r="A114" s="6">
        <v>0</v>
      </c>
      <c r="B114" s="6">
        <v>1</v>
      </c>
      <c r="C114" s="6">
        <v>2</v>
      </c>
      <c r="D114" s="6">
        <v>3</v>
      </c>
      <c r="E114" s="6">
        <v>4</v>
      </c>
      <c r="F114" s="18"/>
      <c r="G114" s="18"/>
    </row>
    <row r="115" spans="1:7" ht="31.5">
      <c r="A115" s="9" t="s">
        <v>16</v>
      </c>
      <c r="B115" s="28"/>
      <c r="C115" s="6"/>
      <c r="D115" s="34">
        <f>D116+D131</f>
        <v>16099.98</v>
      </c>
      <c r="E115" s="6"/>
      <c r="F115" s="18"/>
      <c r="G115" s="18"/>
    </row>
    <row r="116" spans="1:7" ht="15.75">
      <c r="A116" s="103" t="s">
        <v>11</v>
      </c>
      <c r="B116" s="104"/>
      <c r="C116" s="7"/>
      <c r="D116" s="10">
        <f>SUM(D117:D130)</f>
        <v>15832.98</v>
      </c>
      <c r="E116" s="9"/>
      <c r="F116" s="18"/>
      <c r="G116" s="18"/>
    </row>
    <row r="117" spans="1:7" ht="15.75">
      <c r="A117" s="56" t="s">
        <v>21</v>
      </c>
      <c r="B117" s="7" t="s">
        <v>58</v>
      </c>
      <c r="C117" s="17">
        <v>43085</v>
      </c>
      <c r="D117" s="11">
        <v>785</v>
      </c>
      <c r="E117" s="7" t="s">
        <v>52</v>
      </c>
      <c r="F117" s="18"/>
      <c r="G117" s="18"/>
    </row>
    <row r="118" spans="1:7" ht="15.75">
      <c r="A118" s="56" t="s">
        <v>21</v>
      </c>
      <c r="B118" s="7" t="s">
        <v>99</v>
      </c>
      <c r="C118" s="17">
        <v>42720</v>
      </c>
      <c r="D118" s="11">
        <v>2856</v>
      </c>
      <c r="E118" s="7" t="s">
        <v>100</v>
      </c>
      <c r="F118" s="18"/>
      <c r="G118" s="18"/>
    </row>
    <row r="119" spans="1:7" ht="15.75">
      <c r="A119" s="56" t="s">
        <v>21</v>
      </c>
      <c r="B119" s="7" t="s">
        <v>90</v>
      </c>
      <c r="C119" s="17">
        <v>42720</v>
      </c>
      <c r="D119" s="11">
        <v>318</v>
      </c>
      <c r="E119" s="7" t="s">
        <v>101</v>
      </c>
      <c r="F119" s="18"/>
      <c r="G119" s="18"/>
    </row>
    <row r="120" spans="1:7" ht="15.75">
      <c r="A120" s="56" t="s">
        <v>21</v>
      </c>
      <c r="B120" s="7" t="s">
        <v>90</v>
      </c>
      <c r="C120" s="17">
        <v>42720</v>
      </c>
      <c r="D120" s="11">
        <v>4787.16</v>
      </c>
      <c r="E120" s="7" t="s">
        <v>102</v>
      </c>
      <c r="F120" s="18"/>
      <c r="G120" s="18"/>
    </row>
    <row r="121" spans="1:7" ht="15.75">
      <c r="A121" s="56" t="s">
        <v>21</v>
      </c>
      <c r="B121" s="7" t="s">
        <v>58</v>
      </c>
      <c r="C121" s="17">
        <v>42720</v>
      </c>
      <c r="D121" s="11">
        <v>1603.92</v>
      </c>
      <c r="E121" s="7" t="s">
        <v>103</v>
      </c>
      <c r="F121" s="18"/>
      <c r="G121" s="18"/>
    </row>
    <row r="122" spans="1:7" ht="15.75">
      <c r="A122" s="56" t="s">
        <v>21</v>
      </c>
      <c r="B122" s="7" t="s">
        <v>58</v>
      </c>
      <c r="C122" s="17">
        <v>42720</v>
      </c>
      <c r="D122" s="11">
        <v>25.5</v>
      </c>
      <c r="E122" s="7" t="s">
        <v>104</v>
      </c>
      <c r="F122" s="18"/>
      <c r="G122" s="18"/>
    </row>
    <row r="123" spans="1:7" ht="15.75">
      <c r="A123" s="56" t="s">
        <v>21</v>
      </c>
      <c r="B123" s="7" t="s">
        <v>71</v>
      </c>
      <c r="C123" s="17">
        <v>42720</v>
      </c>
      <c r="D123" s="11">
        <v>312</v>
      </c>
      <c r="E123" s="7" t="s">
        <v>105</v>
      </c>
      <c r="F123" s="18"/>
      <c r="G123" s="18"/>
    </row>
    <row r="124" spans="1:7" ht="15.75">
      <c r="A124" s="56" t="s">
        <v>21</v>
      </c>
      <c r="B124" s="7" t="s">
        <v>71</v>
      </c>
      <c r="C124" s="17">
        <v>42720</v>
      </c>
      <c r="D124" s="11">
        <v>2265.6</v>
      </c>
      <c r="E124" s="7" t="s">
        <v>106</v>
      </c>
      <c r="F124" s="18"/>
      <c r="G124" s="18"/>
    </row>
    <row r="125" spans="1:7" ht="15.75">
      <c r="A125" s="56" t="s">
        <v>21</v>
      </c>
      <c r="B125" s="7" t="s">
        <v>58</v>
      </c>
      <c r="C125" s="17">
        <v>42720</v>
      </c>
      <c r="D125" s="11">
        <v>326.4</v>
      </c>
      <c r="E125" s="7" t="s">
        <v>107</v>
      </c>
      <c r="F125" s="18"/>
      <c r="G125" s="18"/>
    </row>
    <row r="126" spans="1:7" ht="15.75">
      <c r="A126" s="56" t="s">
        <v>21</v>
      </c>
      <c r="B126" s="7" t="s">
        <v>55</v>
      </c>
      <c r="C126" s="17">
        <v>42720</v>
      </c>
      <c r="D126" s="11">
        <v>216.6</v>
      </c>
      <c r="E126" s="7" t="s">
        <v>40</v>
      </c>
      <c r="F126" s="18"/>
      <c r="G126" s="18"/>
    </row>
    <row r="127" spans="1:7" ht="15.75">
      <c r="A127" s="56" t="s">
        <v>24</v>
      </c>
      <c r="B127" s="7" t="s">
        <v>108</v>
      </c>
      <c r="C127" s="17">
        <v>42720</v>
      </c>
      <c r="D127" s="11">
        <v>1200</v>
      </c>
      <c r="E127" s="7" t="s">
        <v>48</v>
      </c>
      <c r="F127" s="18"/>
      <c r="G127" s="18"/>
    </row>
    <row r="128" spans="1:7" ht="15.75">
      <c r="A128" s="56" t="s">
        <v>24</v>
      </c>
      <c r="B128" s="7" t="s">
        <v>109</v>
      </c>
      <c r="C128" s="17">
        <v>42720</v>
      </c>
      <c r="D128" s="11">
        <v>400</v>
      </c>
      <c r="E128" s="7" t="s">
        <v>48</v>
      </c>
      <c r="F128" s="18"/>
      <c r="G128" s="18"/>
    </row>
    <row r="129" spans="1:7" ht="15.75">
      <c r="A129" s="56" t="s">
        <v>17</v>
      </c>
      <c r="B129" s="7" t="s">
        <v>91</v>
      </c>
      <c r="C129" s="17">
        <v>42720</v>
      </c>
      <c r="D129" s="11">
        <v>736.8</v>
      </c>
      <c r="E129" s="7" t="s">
        <v>110</v>
      </c>
      <c r="F129" s="18"/>
      <c r="G129" s="18"/>
    </row>
    <row r="130" spans="1:7" ht="15.75">
      <c r="A130" s="56" t="s">
        <v>21</v>
      </c>
      <c r="B130" s="7"/>
      <c r="C130" s="17"/>
      <c r="D130" s="11"/>
      <c r="E130" s="7"/>
      <c r="F130" s="18"/>
      <c r="G130" s="18"/>
    </row>
    <row r="131" spans="1:7" ht="15.75">
      <c r="A131" s="103" t="s">
        <v>12</v>
      </c>
      <c r="B131" s="104"/>
      <c r="C131" s="25"/>
      <c r="D131" s="36">
        <f>SUM(D132:D135)</f>
        <v>267</v>
      </c>
      <c r="E131" s="24"/>
      <c r="F131" s="18"/>
      <c r="G131" s="18"/>
    </row>
    <row r="132" spans="1:7" ht="15.75">
      <c r="A132" s="48" t="s">
        <v>24</v>
      </c>
      <c r="B132" s="57" t="s">
        <v>109</v>
      </c>
      <c r="C132" s="76">
        <v>42720</v>
      </c>
      <c r="D132" s="86">
        <v>100</v>
      </c>
      <c r="E132" s="47" t="s">
        <v>187</v>
      </c>
      <c r="F132" s="18"/>
      <c r="G132" s="18"/>
    </row>
    <row r="133" spans="1:7" ht="15.75">
      <c r="A133" s="48" t="s">
        <v>24</v>
      </c>
      <c r="B133" s="57" t="s">
        <v>108</v>
      </c>
      <c r="C133" s="76">
        <v>42720</v>
      </c>
      <c r="D133" s="86">
        <v>167</v>
      </c>
      <c r="E133" s="47" t="s">
        <v>187</v>
      </c>
      <c r="F133" s="18"/>
      <c r="G133" s="18"/>
    </row>
    <row r="134" spans="1:7" ht="15.75">
      <c r="A134" s="77" t="s">
        <v>24</v>
      </c>
      <c r="B134" s="57"/>
      <c r="C134" s="76"/>
      <c r="D134" s="36"/>
      <c r="E134" s="47"/>
      <c r="F134" s="18"/>
      <c r="G134" s="18"/>
    </row>
    <row r="135" spans="1:7" ht="15.75">
      <c r="A135" s="51" t="s">
        <v>20</v>
      </c>
      <c r="B135" s="47"/>
      <c r="C135" s="53"/>
      <c r="D135" s="47"/>
      <c r="E135" s="47"/>
      <c r="F135" s="18"/>
      <c r="G135" s="18"/>
    </row>
    <row r="136" spans="1:7" ht="15.75">
      <c r="A136" s="6" t="s">
        <v>6</v>
      </c>
      <c r="B136" s="6"/>
      <c r="C136" s="6"/>
      <c r="D136" s="10">
        <f>D115</f>
        <v>16099.98</v>
      </c>
      <c r="E136" s="24"/>
      <c r="F136" s="18"/>
      <c r="G136" s="18"/>
    </row>
    <row r="137" spans="1:7" ht="15.75">
      <c r="A137" s="1"/>
      <c r="B137" s="1"/>
      <c r="C137" s="1"/>
      <c r="D137" s="1"/>
      <c r="E137" s="1"/>
      <c r="F137" s="18"/>
      <c r="G137" s="18"/>
    </row>
    <row r="138" spans="1:7" ht="15.75">
      <c r="A138" s="1"/>
      <c r="B138" s="1"/>
      <c r="C138" s="1"/>
      <c r="D138" s="1"/>
      <c r="E138" s="1"/>
      <c r="F138" s="18"/>
      <c r="G138" s="18"/>
    </row>
    <row r="139" spans="1:6" ht="15.75">
      <c r="A139" s="2"/>
      <c r="B139" s="2"/>
      <c r="C139" s="2"/>
      <c r="D139" s="2"/>
      <c r="E139" s="2"/>
      <c r="F139" s="80"/>
    </row>
    <row r="140" spans="1:5" ht="15.75">
      <c r="A140" s="100" t="s">
        <v>3</v>
      </c>
      <c r="B140" s="100"/>
      <c r="C140" s="100"/>
      <c r="D140" s="100"/>
      <c r="E140" s="100"/>
    </row>
    <row r="141" spans="1:5" ht="15.75">
      <c r="A141" s="100" t="s">
        <v>111</v>
      </c>
      <c r="B141" s="108"/>
      <c r="C141" s="108"/>
      <c r="D141" s="108"/>
      <c r="E141" s="108"/>
    </row>
    <row r="142" spans="1:5" ht="15.75">
      <c r="A142" s="2"/>
      <c r="B142" s="2"/>
      <c r="C142" s="2"/>
      <c r="D142" s="2"/>
      <c r="E142" s="3" t="s">
        <v>4</v>
      </c>
    </row>
    <row r="143" spans="1:7" ht="31.5">
      <c r="A143" s="4" t="s">
        <v>7</v>
      </c>
      <c r="B143" s="4" t="s">
        <v>8</v>
      </c>
      <c r="C143" s="4" t="s">
        <v>9</v>
      </c>
      <c r="D143" s="4" t="s">
        <v>0</v>
      </c>
      <c r="E143" s="4" t="s">
        <v>1</v>
      </c>
      <c r="F143" s="23"/>
      <c r="G143" s="23"/>
    </row>
    <row r="144" spans="1:7" ht="15.75">
      <c r="A144" s="6">
        <v>0</v>
      </c>
      <c r="B144" s="6">
        <v>1</v>
      </c>
      <c r="C144" s="6">
        <v>2</v>
      </c>
      <c r="D144" s="6">
        <v>3</v>
      </c>
      <c r="E144" s="6">
        <v>4</v>
      </c>
      <c r="F144" s="19"/>
      <c r="G144" s="19"/>
    </row>
    <row r="145" spans="1:7" ht="31.5">
      <c r="A145" s="9" t="s">
        <v>16</v>
      </c>
      <c r="B145" s="28"/>
      <c r="C145" s="6"/>
      <c r="D145" s="34">
        <f>D146+D158</f>
        <v>10033.17</v>
      </c>
      <c r="E145" s="6"/>
      <c r="F145" s="19"/>
      <c r="G145" s="19"/>
    </row>
    <row r="146" spans="1:7" ht="15.75">
      <c r="A146" s="103" t="s">
        <v>11</v>
      </c>
      <c r="B146" s="104"/>
      <c r="C146" s="7"/>
      <c r="D146" s="10">
        <f>SUM(D147:D157)</f>
        <v>8697.27</v>
      </c>
      <c r="E146" s="9"/>
      <c r="F146" s="18"/>
      <c r="G146" s="18"/>
    </row>
    <row r="147" spans="1:7" ht="15.75">
      <c r="A147" s="40" t="s">
        <v>19</v>
      </c>
      <c r="B147" s="7" t="s">
        <v>62</v>
      </c>
      <c r="C147" s="17">
        <v>42724</v>
      </c>
      <c r="D147" s="11">
        <v>138.84</v>
      </c>
      <c r="E147" s="7" t="s">
        <v>112</v>
      </c>
      <c r="F147" s="18"/>
      <c r="G147" s="18"/>
    </row>
    <row r="148" spans="1:7" ht="15.75">
      <c r="A148" s="58" t="s">
        <v>46</v>
      </c>
      <c r="B148" s="7" t="s">
        <v>113</v>
      </c>
      <c r="C148" s="17">
        <v>42724</v>
      </c>
      <c r="D148" s="11">
        <v>210</v>
      </c>
      <c r="E148" s="7" t="s">
        <v>114</v>
      </c>
      <c r="F148" s="18"/>
      <c r="G148" s="18"/>
    </row>
    <row r="149" spans="1:7" ht="15.75">
      <c r="A149" s="58" t="s">
        <v>21</v>
      </c>
      <c r="B149" s="7" t="s">
        <v>113</v>
      </c>
      <c r="C149" s="17">
        <v>42724</v>
      </c>
      <c r="D149" s="11">
        <v>100</v>
      </c>
      <c r="E149" s="7" t="s">
        <v>115</v>
      </c>
      <c r="F149" s="18"/>
      <c r="G149" s="18"/>
    </row>
    <row r="150" spans="1:7" ht="15.75">
      <c r="A150" s="58" t="s">
        <v>21</v>
      </c>
      <c r="B150" s="7" t="s">
        <v>116</v>
      </c>
      <c r="C150" s="17">
        <v>42724</v>
      </c>
      <c r="D150" s="11">
        <v>7200</v>
      </c>
      <c r="E150" s="7" t="s">
        <v>117</v>
      </c>
      <c r="F150" s="18"/>
      <c r="G150" s="18"/>
    </row>
    <row r="151" spans="1:7" ht="15.75">
      <c r="A151" s="58" t="s">
        <v>21</v>
      </c>
      <c r="B151" s="7" t="s">
        <v>113</v>
      </c>
      <c r="C151" s="17">
        <v>42724</v>
      </c>
      <c r="D151" s="11">
        <v>40</v>
      </c>
      <c r="E151" s="7" t="s">
        <v>118</v>
      </c>
      <c r="F151" s="18"/>
      <c r="G151" s="18"/>
    </row>
    <row r="152" spans="1:7" ht="15.75">
      <c r="A152" s="58" t="s">
        <v>119</v>
      </c>
      <c r="B152" s="7" t="s">
        <v>113</v>
      </c>
      <c r="C152" s="17">
        <v>42724</v>
      </c>
      <c r="D152" s="11">
        <v>130</v>
      </c>
      <c r="E152" s="7" t="s">
        <v>120</v>
      </c>
      <c r="F152" s="18"/>
      <c r="G152" s="18"/>
    </row>
    <row r="153" spans="1:7" ht="15.75">
      <c r="A153" s="58" t="s">
        <v>24</v>
      </c>
      <c r="B153" s="7" t="s">
        <v>57</v>
      </c>
      <c r="C153" s="17">
        <v>42724</v>
      </c>
      <c r="D153" s="11">
        <v>614.95</v>
      </c>
      <c r="E153" s="7" t="s">
        <v>121</v>
      </c>
      <c r="F153" s="18"/>
      <c r="G153" s="18"/>
    </row>
    <row r="154" spans="1:7" ht="15.75">
      <c r="A154" s="58" t="s">
        <v>24</v>
      </c>
      <c r="B154" s="7" t="s">
        <v>56</v>
      </c>
      <c r="C154" s="17">
        <v>42724</v>
      </c>
      <c r="D154" s="11">
        <v>185</v>
      </c>
      <c r="E154" s="7" t="s">
        <v>122</v>
      </c>
      <c r="F154" s="18"/>
      <c r="G154" s="18"/>
    </row>
    <row r="155" spans="1:7" ht="15.75">
      <c r="A155" s="58" t="s">
        <v>24</v>
      </c>
      <c r="B155" s="7" t="s">
        <v>123</v>
      </c>
      <c r="C155" s="17">
        <v>42724</v>
      </c>
      <c r="D155" s="11">
        <v>78.48</v>
      </c>
      <c r="E155" s="7" t="s">
        <v>124</v>
      </c>
      <c r="F155" s="18"/>
      <c r="G155" s="18"/>
    </row>
    <row r="156" spans="1:7" ht="15.75">
      <c r="A156" s="40">
        <v>10978</v>
      </c>
      <c r="B156" s="7"/>
      <c r="C156" s="17"/>
      <c r="D156" s="11"/>
      <c r="E156" s="7"/>
      <c r="F156" s="18"/>
      <c r="G156" s="18"/>
    </row>
    <row r="157" spans="1:7" ht="15.75">
      <c r="A157" s="40">
        <v>39467</v>
      </c>
      <c r="B157" s="7"/>
      <c r="C157" s="17"/>
      <c r="D157" s="11"/>
      <c r="E157" s="7"/>
      <c r="F157" s="18"/>
      <c r="G157" s="18"/>
    </row>
    <row r="158" spans="1:7" ht="15.75">
      <c r="A158" s="103" t="s">
        <v>12</v>
      </c>
      <c r="B158" s="104"/>
      <c r="C158" s="38"/>
      <c r="D158" s="10">
        <f>SUM(D159:D165)</f>
        <v>1335.8999999999999</v>
      </c>
      <c r="E158" s="7"/>
      <c r="F158" s="18"/>
      <c r="G158" s="18"/>
    </row>
    <row r="159" spans="1:7" ht="15.75">
      <c r="A159" s="81" t="s">
        <v>23</v>
      </c>
      <c r="B159" s="57" t="s">
        <v>188</v>
      </c>
      <c r="C159" s="38">
        <v>42724</v>
      </c>
      <c r="D159" s="10">
        <v>135.53</v>
      </c>
      <c r="E159" s="7" t="s">
        <v>189</v>
      </c>
      <c r="F159" s="18"/>
      <c r="G159" s="18"/>
    </row>
    <row r="160" spans="1:7" ht="15.75">
      <c r="A160" s="81" t="s">
        <v>23</v>
      </c>
      <c r="B160" s="57" t="s">
        <v>190</v>
      </c>
      <c r="C160" s="38">
        <v>42724</v>
      </c>
      <c r="D160" s="10">
        <v>12.04</v>
      </c>
      <c r="E160" s="7" t="s">
        <v>189</v>
      </c>
      <c r="F160" s="18"/>
      <c r="G160" s="18"/>
    </row>
    <row r="161" spans="1:7" ht="15.75">
      <c r="A161" s="81" t="s">
        <v>23</v>
      </c>
      <c r="B161" s="57" t="s">
        <v>191</v>
      </c>
      <c r="C161" s="38">
        <v>42724</v>
      </c>
      <c r="D161" s="10">
        <v>856.01</v>
      </c>
      <c r="E161" s="7" t="s">
        <v>192</v>
      </c>
      <c r="F161" s="18"/>
      <c r="G161" s="18"/>
    </row>
    <row r="162" spans="1:7" ht="15.75">
      <c r="A162" s="81" t="s">
        <v>24</v>
      </c>
      <c r="B162" s="57" t="s">
        <v>57</v>
      </c>
      <c r="C162" s="38">
        <v>42724</v>
      </c>
      <c r="D162" s="10">
        <v>140.32</v>
      </c>
      <c r="E162" s="7" t="s">
        <v>121</v>
      </c>
      <c r="F162" s="18"/>
      <c r="G162" s="18"/>
    </row>
    <row r="163" spans="1:7" ht="15.75">
      <c r="A163" s="81" t="s">
        <v>24</v>
      </c>
      <c r="B163" s="57" t="s">
        <v>193</v>
      </c>
      <c r="C163" s="38">
        <v>42724</v>
      </c>
      <c r="D163" s="10">
        <v>132</v>
      </c>
      <c r="E163" s="7" t="s">
        <v>194</v>
      </c>
      <c r="F163" s="18"/>
      <c r="G163" s="18"/>
    </row>
    <row r="164" spans="1:7" ht="15.75">
      <c r="A164" s="59" t="s">
        <v>24</v>
      </c>
      <c r="B164" s="7" t="s">
        <v>56</v>
      </c>
      <c r="C164" s="38">
        <v>42724</v>
      </c>
      <c r="D164" s="11">
        <v>60</v>
      </c>
      <c r="E164" s="7" t="s">
        <v>122</v>
      </c>
      <c r="F164" s="18"/>
      <c r="G164" s="18"/>
    </row>
    <row r="165" spans="1:7" ht="15.75">
      <c r="A165" s="59" t="s">
        <v>24</v>
      </c>
      <c r="B165" s="7"/>
      <c r="C165" s="38"/>
      <c r="D165" s="11"/>
      <c r="E165" s="7"/>
      <c r="F165" s="18"/>
      <c r="G165" s="18"/>
    </row>
    <row r="166" spans="1:5" ht="15.75">
      <c r="A166" s="6" t="s">
        <v>6</v>
      </c>
      <c r="B166" s="7"/>
      <c r="C166" s="6"/>
      <c r="D166" s="10">
        <f>D145</f>
        <v>10033.17</v>
      </c>
      <c r="E166" s="7"/>
    </row>
    <row r="167" ht="15.75">
      <c r="D167" s="26"/>
    </row>
    <row r="168" ht="15.75">
      <c r="D168" s="26"/>
    </row>
    <row r="169" ht="15.75">
      <c r="D169" s="26"/>
    </row>
    <row r="170" spans="1:7" ht="15.75">
      <c r="A170" s="99" t="s">
        <v>5</v>
      </c>
      <c r="B170" s="99"/>
      <c r="C170" s="99"/>
      <c r="D170" s="1"/>
      <c r="E170" s="1"/>
      <c r="F170" s="18"/>
      <c r="G170" s="18"/>
    </row>
    <row r="171" spans="1:5" ht="15.75">
      <c r="A171" s="2"/>
      <c r="B171" s="2"/>
      <c r="C171" s="2"/>
      <c r="D171" s="2"/>
      <c r="E171" s="2"/>
    </row>
    <row r="172" spans="1:5" ht="15.75">
      <c r="A172" s="100" t="s">
        <v>3</v>
      </c>
      <c r="B172" s="100"/>
      <c r="C172" s="100"/>
      <c r="D172" s="100"/>
      <c r="E172" s="100"/>
    </row>
    <row r="173" spans="1:5" ht="15.75">
      <c r="A173" s="100" t="s">
        <v>125</v>
      </c>
      <c r="B173" s="108"/>
      <c r="C173" s="108"/>
      <c r="D173" s="108"/>
      <c r="E173" s="108"/>
    </row>
    <row r="174" spans="1:5" ht="15.75">
      <c r="A174" s="2"/>
      <c r="B174" s="2"/>
      <c r="C174" s="2"/>
      <c r="D174" s="2"/>
      <c r="E174" s="3" t="s">
        <v>4</v>
      </c>
    </row>
    <row r="175" spans="1:7" ht="31.5">
      <c r="A175" s="4" t="s">
        <v>7</v>
      </c>
      <c r="B175" s="4" t="s">
        <v>8</v>
      </c>
      <c r="C175" s="4" t="s">
        <v>9</v>
      </c>
      <c r="D175" s="4" t="s">
        <v>0</v>
      </c>
      <c r="E175" s="4" t="s">
        <v>1</v>
      </c>
      <c r="F175" s="23"/>
      <c r="G175" s="23"/>
    </row>
    <row r="176" spans="1:7" ht="15.75">
      <c r="A176" s="6">
        <v>0</v>
      </c>
      <c r="B176" s="6">
        <v>1</v>
      </c>
      <c r="C176" s="6">
        <v>2</v>
      </c>
      <c r="D176" s="6">
        <v>3</v>
      </c>
      <c r="E176" s="6">
        <v>4</v>
      </c>
      <c r="F176" s="19"/>
      <c r="G176" s="19"/>
    </row>
    <row r="177" spans="1:7" ht="31.5">
      <c r="A177" s="9" t="s">
        <v>16</v>
      </c>
      <c r="B177" s="28"/>
      <c r="C177" s="6"/>
      <c r="D177" s="34">
        <f>D178+D182</f>
        <v>1414.82</v>
      </c>
      <c r="E177" s="6"/>
      <c r="F177" s="19"/>
      <c r="G177" s="19"/>
    </row>
    <row r="178" spans="1:7" ht="15.75">
      <c r="A178" s="103" t="s">
        <v>11</v>
      </c>
      <c r="B178" s="104"/>
      <c r="C178" s="7"/>
      <c r="D178" s="10">
        <f>SUM(D179:D181)</f>
        <v>1414.82</v>
      </c>
      <c r="E178" s="9"/>
      <c r="F178" s="18"/>
      <c r="G178" s="18"/>
    </row>
    <row r="179" spans="1:7" ht="15.75">
      <c r="A179" s="60" t="s">
        <v>17</v>
      </c>
      <c r="B179" s="7" t="s">
        <v>90</v>
      </c>
      <c r="C179" s="17">
        <v>42725</v>
      </c>
      <c r="D179" s="11">
        <v>1414.82</v>
      </c>
      <c r="E179" s="7" t="s">
        <v>126</v>
      </c>
      <c r="F179" s="18"/>
      <c r="G179" s="18"/>
    </row>
    <row r="180" spans="1:7" ht="15.75">
      <c r="A180" s="41" t="s">
        <v>18</v>
      </c>
      <c r="B180" s="7"/>
      <c r="C180" s="17"/>
      <c r="D180" s="11"/>
      <c r="E180" s="7"/>
      <c r="F180" s="18"/>
      <c r="G180" s="18"/>
    </row>
    <row r="181" spans="1:7" ht="15.75">
      <c r="A181" s="43" t="s">
        <v>41</v>
      </c>
      <c r="B181" s="33"/>
      <c r="C181" s="17"/>
      <c r="D181" s="11"/>
      <c r="E181" s="7"/>
      <c r="F181" s="18"/>
      <c r="G181" s="18"/>
    </row>
    <row r="182" spans="1:7" ht="15.75">
      <c r="A182" s="103" t="s">
        <v>12</v>
      </c>
      <c r="B182" s="104"/>
      <c r="C182" s="38"/>
      <c r="D182" s="10">
        <f>SUM(D183:D183)</f>
        <v>0</v>
      </c>
      <c r="E182" s="7"/>
      <c r="F182" s="18"/>
      <c r="G182" s="18"/>
    </row>
    <row r="183" spans="1:7" s="62" customFormat="1" ht="15.75">
      <c r="A183" s="58" t="s">
        <v>23</v>
      </c>
      <c r="B183" s="54"/>
      <c r="C183" s="70"/>
      <c r="D183" s="71"/>
      <c r="E183" s="70" t="s">
        <v>45</v>
      </c>
      <c r="F183" s="72"/>
      <c r="G183" s="72"/>
    </row>
    <row r="184" spans="1:5" ht="15.75">
      <c r="A184" s="6" t="s">
        <v>6</v>
      </c>
      <c r="B184" s="7"/>
      <c r="C184" s="6"/>
      <c r="D184" s="10">
        <f>D177</f>
        <v>1414.82</v>
      </c>
      <c r="E184" s="7"/>
    </row>
    <row r="185" ht="15.75">
      <c r="D185" s="26"/>
    </row>
    <row r="186" ht="15.75">
      <c r="D186" s="26"/>
    </row>
    <row r="187" spans="1:7" ht="15.75">
      <c r="A187" s="99" t="s">
        <v>5</v>
      </c>
      <c r="B187" s="99"/>
      <c r="C187" s="99"/>
      <c r="D187" s="1"/>
      <c r="E187" s="1"/>
      <c r="F187" s="18"/>
      <c r="G187" s="18"/>
    </row>
    <row r="188" spans="1:5" ht="15.75">
      <c r="A188" s="2"/>
      <c r="B188" s="2"/>
      <c r="C188" s="2"/>
      <c r="D188" s="2"/>
      <c r="E188" s="2"/>
    </row>
    <row r="189" spans="1:5" ht="15.75">
      <c r="A189" s="100" t="s">
        <v>3</v>
      </c>
      <c r="B189" s="100"/>
      <c r="C189" s="100"/>
      <c r="D189" s="100"/>
      <c r="E189" s="100"/>
    </row>
    <row r="190" spans="1:5" ht="15.75">
      <c r="A190" s="100" t="s">
        <v>127</v>
      </c>
      <c r="B190" s="108"/>
      <c r="C190" s="108"/>
      <c r="D190" s="108"/>
      <c r="E190" s="108"/>
    </row>
    <row r="191" spans="1:5" ht="15.75">
      <c r="A191" s="2"/>
      <c r="B191" s="2"/>
      <c r="C191" s="2"/>
      <c r="D191" s="2"/>
      <c r="E191" s="3" t="s">
        <v>4</v>
      </c>
    </row>
    <row r="192" spans="1:7" ht="31.5">
      <c r="A192" s="4" t="s">
        <v>7</v>
      </c>
      <c r="B192" s="4" t="s">
        <v>8</v>
      </c>
      <c r="C192" s="4" t="s">
        <v>9</v>
      </c>
      <c r="D192" s="4" t="s">
        <v>0</v>
      </c>
      <c r="E192" s="4" t="s">
        <v>1</v>
      </c>
      <c r="F192" s="23"/>
      <c r="G192" s="23"/>
    </row>
    <row r="193" spans="1:7" ht="15.75">
      <c r="A193" s="6">
        <v>0</v>
      </c>
      <c r="B193" s="6">
        <v>1</v>
      </c>
      <c r="C193" s="6">
        <v>2</v>
      </c>
      <c r="D193" s="6">
        <v>3</v>
      </c>
      <c r="E193" s="6">
        <v>4</v>
      </c>
      <c r="F193" s="19"/>
      <c r="G193" s="19"/>
    </row>
    <row r="194" spans="1:7" ht="31.5">
      <c r="A194" s="9" t="s">
        <v>16</v>
      </c>
      <c r="B194" s="28"/>
      <c r="C194" s="6"/>
      <c r="D194" s="34">
        <f>D195+D200</f>
        <v>2611.55</v>
      </c>
      <c r="E194" s="6"/>
      <c r="F194" s="19"/>
      <c r="G194" s="19"/>
    </row>
    <row r="195" spans="1:7" ht="15.75">
      <c r="A195" s="103" t="s">
        <v>11</v>
      </c>
      <c r="B195" s="104"/>
      <c r="C195" s="7"/>
      <c r="D195" s="10">
        <f>SUM(D196:D199)</f>
        <v>2243.17</v>
      </c>
      <c r="E195" s="9"/>
      <c r="F195" s="18"/>
      <c r="G195" s="18"/>
    </row>
    <row r="196" spans="1:7" ht="15.75">
      <c r="A196" s="60" t="s">
        <v>26</v>
      </c>
      <c r="B196" s="7" t="s">
        <v>128</v>
      </c>
      <c r="C196" s="17">
        <v>42726</v>
      </c>
      <c r="D196" s="11">
        <v>1244.17</v>
      </c>
      <c r="E196" s="7" t="s">
        <v>129</v>
      </c>
      <c r="F196" s="18"/>
      <c r="G196" s="18"/>
    </row>
    <row r="197" spans="1:7" ht="15.75">
      <c r="A197" s="60" t="s">
        <v>20</v>
      </c>
      <c r="B197" s="7" t="s">
        <v>130</v>
      </c>
      <c r="C197" s="17">
        <v>42726</v>
      </c>
      <c r="D197" s="11">
        <v>999</v>
      </c>
      <c r="E197" s="7" t="s">
        <v>51</v>
      </c>
      <c r="F197" s="18"/>
      <c r="G197" s="18"/>
    </row>
    <row r="198" spans="1:7" ht="15.75">
      <c r="A198" s="60" t="s">
        <v>119</v>
      </c>
      <c r="B198" s="7"/>
      <c r="C198" s="17"/>
      <c r="D198" s="11"/>
      <c r="E198" s="7"/>
      <c r="F198" s="18"/>
      <c r="G198" s="18"/>
    </row>
    <row r="199" spans="1:7" ht="15.75">
      <c r="A199" s="40" t="s">
        <v>23</v>
      </c>
      <c r="B199" s="7"/>
      <c r="C199" s="17"/>
      <c r="D199" s="11"/>
      <c r="E199" s="7"/>
      <c r="F199" s="18"/>
      <c r="G199" s="18"/>
    </row>
    <row r="200" spans="1:7" ht="15.75">
      <c r="A200" s="103" t="s">
        <v>12</v>
      </c>
      <c r="B200" s="104"/>
      <c r="C200" s="38"/>
      <c r="D200" s="10">
        <f>SUM(D201:D203)</f>
        <v>368.38</v>
      </c>
      <c r="E200" s="24"/>
      <c r="F200" s="18"/>
      <c r="G200" s="18"/>
    </row>
    <row r="201" spans="1:7" ht="15.75">
      <c r="A201" s="74" t="s">
        <v>26</v>
      </c>
      <c r="B201" s="57" t="s">
        <v>128</v>
      </c>
      <c r="C201" s="38">
        <v>42726</v>
      </c>
      <c r="D201" s="10">
        <v>368.38</v>
      </c>
      <c r="E201" s="47" t="s">
        <v>195</v>
      </c>
      <c r="F201" s="18"/>
      <c r="G201" s="18"/>
    </row>
    <row r="202" spans="1:7" ht="15.75">
      <c r="A202" s="56">
        <v>20.02</v>
      </c>
      <c r="B202" s="7"/>
      <c r="C202" s="17"/>
      <c r="D202" s="11"/>
      <c r="E202" s="7"/>
      <c r="F202" s="18"/>
      <c r="G202" s="18"/>
    </row>
    <row r="203" spans="1:7" ht="15.75">
      <c r="A203" s="56" t="s">
        <v>21</v>
      </c>
      <c r="B203" s="7"/>
      <c r="C203" s="17"/>
      <c r="D203" s="11"/>
      <c r="E203" s="7"/>
      <c r="F203" s="18"/>
      <c r="G203" s="18"/>
    </row>
    <row r="204" spans="1:5" ht="15.75">
      <c r="A204" s="6" t="s">
        <v>6</v>
      </c>
      <c r="B204" s="7"/>
      <c r="C204" s="17"/>
      <c r="D204" s="11">
        <f>D194</f>
        <v>2611.55</v>
      </c>
      <c r="E204" s="7"/>
    </row>
    <row r="205" ht="15.75">
      <c r="D205" s="26"/>
    </row>
    <row r="206" ht="15.75">
      <c r="D206" s="26"/>
    </row>
    <row r="207" spans="1:5" ht="15.75">
      <c r="A207" s="99" t="s">
        <v>5</v>
      </c>
      <c r="B207" s="99"/>
      <c r="C207" s="99"/>
      <c r="D207" s="1"/>
      <c r="E207" s="1"/>
    </row>
    <row r="208" spans="1:5" ht="15.75">
      <c r="A208" s="2"/>
      <c r="B208" s="2"/>
      <c r="C208" s="2"/>
      <c r="D208" s="2"/>
      <c r="E208" s="2"/>
    </row>
    <row r="209" spans="1:5" ht="15.75">
      <c r="A209" s="100" t="s">
        <v>3</v>
      </c>
      <c r="B209" s="100"/>
      <c r="C209" s="100"/>
      <c r="D209" s="100"/>
      <c r="E209" s="100"/>
    </row>
    <row r="210" spans="1:5" ht="15.75">
      <c r="A210" s="100" t="s">
        <v>132</v>
      </c>
      <c r="B210" s="108"/>
      <c r="C210" s="108"/>
      <c r="D210" s="108"/>
      <c r="E210" s="108"/>
    </row>
    <row r="211" spans="1:5" ht="15.75">
      <c r="A211" s="2"/>
      <c r="B211" s="2"/>
      <c r="C211" s="2"/>
      <c r="D211" s="2"/>
      <c r="E211" s="3" t="s">
        <v>4</v>
      </c>
    </row>
    <row r="212" spans="1:5" ht="31.5">
      <c r="A212" s="4" t="s">
        <v>7</v>
      </c>
      <c r="B212" s="4" t="s">
        <v>8</v>
      </c>
      <c r="C212" s="4" t="s">
        <v>9</v>
      </c>
      <c r="D212" s="4" t="s">
        <v>0</v>
      </c>
      <c r="E212" s="4" t="s">
        <v>1</v>
      </c>
    </row>
    <row r="213" spans="1:5" ht="15.75">
      <c r="A213" s="6">
        <v>0</v>
      </c>
      <c r="B213" s="6">
        <v>1</v>
      </c>
      <c r="C213" s="6">
        <v>2</v>
      </c>
      <c r="D213" s="6">
        <v>3</v>
      </c>
      <c r="E213" s="6">
        <v>4</v>
      </c>
    </row>
    <row r="214" spans="1:5" ht="31.5">
      <c r="A214" s="9" t="s">
        <v>16</v>
      </c>
      <c r="B214" s="28"/>
      <c r="C214" s="6"/>
      <c r="D214" s="34">
        <f>D215+D228</f>
        <v>17034.440000000002</v>
      </c>
      <c r="E214" s="6"/>
    </row>
    <row r="215" spans="1:5" ht="15.75">
      <c r="A215" s="103" t="s">
        <v>11</v>
      </c>
      <c r="B215" s="104"/>
      <c r="C215" s="7"/>
      <c r="D215" s="10">
        <f>SUM(D216:D227)</f>
        <v>11738.18</v>
      </c>
      <c r="E215" s="9"/>
    </row>
    <row r="216" spans="1:5" ht="15.75">
      <c r="A216" s="60" t="s">
        <v>119</v>
      </c>
      <c r="B216" s="7" t="s">
        <v>131</v>
      </c>
      <c r="C216" s="17">
        <v>42727</v>
      </c>
      <c r="D216" s="11">
        <v>651.03</v>
      </c>
      <c r="E216" s="7" t="s">
        <v>133</v>
      </c>
    </row>
    <row r="217" spans="1:5" ht="15.75">
      <c r="A217" s="60" t="s">
        <v>119</v>
      </c>
      <c r="B217" s="7" t="s">
        <v>134</v>
      </c>
      <c r="C217" s="17">
        <v>42727</v>
      </c>
      <c r="D217" s="11">
        <v>825.62</v>
      </c>
      <c r="E217" s="7" t="s">
        <v>135</v>
      </c>
    </row>
    <row r="218" spans="1:5" ht="15.75">
      <c r="A218" s="60" t="s">
        <v>119</v>
      </c>
      <c r="B218" s="7" t="s">
        <v>136</v>
      </c>
      <c r="C218" s="17">
        <v>42727</v>
      </c>
      <c r="D218" s="11">
        <v>2105</v>
      </c>
      <c r="E218" s="7" t="s">
        <v>137</v>
      </c>
    </row>
    <row r="219" spans="1:5" ht="15.75">
      <c r="A219" s="60" t="s">
        <v>138</v>
      </c>
      <c r="B219" s="7" t="s">
        <v>139</v>
      </c>
      <c r="C219" s="17">
        <v>42727</v>
      </c>
      <c r="D219" s="11">
        <v>400.8</v>
      </c>
      <c r="E219" s="7" t="s">
        <v>140</v>
      </c>
    </row>
    <row r="220" spans="1:5" ht="15.75">
      <c r="A220" s="60" t="s">
        <v>138</v>
      </c>
      <c r="B220" s="7" t="s">
        <v>141</v>
      </c>
      <c r="C220" s="17">
        <v>42727</v>
      </c>
      <c r="D220" s="11">
        <v>1200</v>
      </c>
      <c r="E220" s="7" t="s">
        <v>140</v>
      </c>
    </row>
    <row r="221" spans="1:5" ht="15.75">
      <c r="A221" s="60" t="s">
        <v>138</v>
      </c>
      <c r="B221" s="7" t="s">
        <v>142</v>
      </c>
      <c r="C221" s="17">
        <v>42727</v>
      </c>
      <c r="D221" s="11">
        <v>600</v>
      </c>
      <c r="E221" s="7" t="s">
        <v>140</v>
      </c>
    </row>
    <row r="222" spans="1:5" ht="15.75">
      <c r="A222" s="60" t="s">
        <v>143</v>
      </c>
      <c r="B222" s="7" t="s">
        <v>145</v>
      </c>
      <c r="C222" s="17">
        <v>42727</v>
      </c>
      <c r="D222" s="11">
        <v>200</v>
      </c>
      <c r="E222" s="7" t="s">
        <v>144</v>
      </c>
    </row>
    <row r="223" spans="1:5" ht="15.75">
      <c r="A223" s="60" t="s">
        <v>21</v>
      </c>
      <c r="B223" s="7" t="s">
        <v>136</v>
      </c>
      <c r="C223" s="17">
        <v>42727</v>
      </c>
      <c r="D223" s="11">
        <v>45</v>
      </c>
      <c r="E223" s="7" t="s">
        <v>146</v>
      </c>
    </row>
    <row r="224" spans="1:5" ht="15.75">
      <c r="A224" s="60" t="s">
        <v>22</v>
      </c>
      <c r="B224" s="7" t="s">
        <v>147</v>
      </c>
      <c r="C224" s="17">
        <v>42727</v>
      </c>
      <c r="D224" s="11">
        <v>468.89</v>
      </c>
      <c r="E224" s="7" t="s">
        <v>148</v>
      </c>
    </row>
    <row r="225" spans="1:5" ht="15.75">
      <c r="A225" s="60" t="s">
        <v>17</v>
      </c>
      <c r="B225" s="7" t="s">
        <v>149</v>
      </c>
      <c r="C225" s="17">
        <v>42727</v>
      </c>
      <c r="D225" s="11">
        <v>8.69</v>
      </c>
      <c r="E225" s="7" t="s">
        <v>68</v>
      </c>
    </row>
    <row r="226" spans="1:5" ht="15.75">
      <c r="A226" s="60" t="s">
        <v>17</v>
      </c>
      <c r="B226" s="7" t="s">
        <v>150</v>
      </c>
      <c r="C226" s="17">
        <v>42727</v>
      </c>
      <c r="D226" s="11">
        <v>233.15</v>
      </c>
      <c r="E226" s="7" t="s">
        <v>151</v>
      </c>
    </row>
    <row r="227" spans="1:5" ht="15.75">
      <c r="A227" s="60" t="s">
        <v>66</v>
      </c>
      <c r="B227" s="7" t="s">
        <v>149</v>
      </c>
      <c r="C227" s="17">
        <v>42727</v>
      </c>
      <c r="D227" s="11">
        <v>5000</v>
      </c>
      <c r="E227" s="7" t="s">
        <v>67</v>
      </c>
    </row>
    <row r="228" spans="1:5" ht="15.75">
      <c r="A228" s="117" t="s">
        <v>12</v>
      </c>
      <c r="B228" s="117"/>
      <c r="C228" s="38"/>
      <c r="D228" s="10">
        <f>SUM(D229:D231)</f>
        <v>5296.26</v>
      </c>
      <c r="E228" s="24"/>
    </row>
    <row r="229" spans="1:5" s="62" customFormat="1" ht="15.75">
      <c r="A229" s="61" t="s">
        <v>119</v>
      </c>
      <c r="B229" s="63" t="s">
        <v>196</v>
      </c>
      <c r="C229" s="82" t="s">
        <v>197</v>
      </c>
      <c r="D229" s="66">
        <v>466.26</v>
      </c>
      <c r="E229" s="52" t="s">
        <v>198</v>
      </c>
    </row>
    <row r="230" spans="1:5" ht="15.75">
      <c r="A230" s="61" t="s">
        <v>22</v>
      </c>
      <c r="B230" s="64" t="s">
        <v>199</v>
      </c>
      <c r="C230" s="38">
        <v>42727</v>
      </c>
      <c r="D230" s="11">
        <v>4830</v>
      </c>
      <c r="E230" s="52" t="s">
        <v>200</v>
      </c>
    </row>
    <row r="231" spans="1:5" ht="15.75">
      <c r="A231" s="65" t="s">
        <v>24</v>
      </c>
      <c r="B231" s="35"/>
      <c r="C231" s="38"/>
      <c r="D231" s="11"/>
      <c r="E231" s="83"/>
    </row>
    <row r="232" spans="1:5" ht="15.75">
      <c r="A232" s="6" t="s">
        <v>6</v>
      </c>
      <c r="B232" s="7"/>
      <c r="C232" s="6"/>
      <c r="D232" s="10">
        <f>D214</f>
        <v>17034.440000000002</v>
      </c>
      <c r="E232" s="24"/>
    </row>
    <row r="235" spans="1:5" ht="15.75">
      <c r="A235" s="99" t="s">
        <v>5</v>
      </c>
      <c r="B235" s="99"/>
      <c r="C235" s="99"/>
      <c r="D235" s="1"/>
      <c r="E235" s="1"/>
    </row>
    <row r="236" spans="1:5" ht="15.75">
      <c r="A236" s="2"/>
      <c r="B236" s="2"/>
      <c r="C236" s="2"/>
      <c r="D236" s="2"/>
      <c r="E236" s="2"/>
    </row>
    <row r="237" spans="1:5" ht="15.75">
      <c r="A237" s="100" t="s">
        <v>3</v>
      </c>
      <c r="B237" s="100"/>
      <c r="C237" s="100"/>
      <c r="D237" s="100"/>
      <c r="E237" s="100"/>
    </row>
    <row r="238" spans="1:5" ht="15.75">
      <c r="A238" s="100" t="s">
        <v>152</v>
      </c>
      <c r="B238" s="108"/>
      <c r="C238" s="108"/>
      <c r="D238" s="108"/>
      <c r="E238" s="108"/>
    </row>
    <row r="239" spans="1:5" ht="15.75">
      <c r="A239" s="2"/>
      <c r="B239" s="2"/>
      <c r="C239" s="2"/>
      <c r="D239" s="2"/>
      <c r="E239" s="3" t="s">
        <v>4</v>
      </c>
    </row>
    <row r="240" spans="1:5" ht="31.5">
      <c r="A240" s="4" t="s">
        <v>7</v>
      </c>
      <c r="B240" s="4" t="s">
        <v>8</v>
      </c>
      <c r="C240" s="4" t="s">
        <v>9</v>
      </c>
      <c r="D240" s="4" t="s">
        <v>0</v>
      </c>
      <c r="E240" s="4" t="s">
        <v>1</v>
      </c>
    </row>
    <row r="241" spans="1:5" ht="15.75">
      <c r="A241" s="6">
        <v>0</v>
      </c>
      <c r="B241" s="6">
        <v>1</v>
      </c>
      <c r="C241" s="6">
        <v>2</v>
      </c>
      <c r="D241" s="6">
        <v>3</v>
      </c>
      <c r="E241" s="6">
        <v>4</v>
      </c>
    </row>
    <row r="242" spans="1:5" ht="31.5">
      <c r="A242" s="9" t="s">
        <v>16</v>
      </c>
      <c r="B242" s="28"/>
      <c r="C242" s="6"/>
      <c r="D242" s="34">
        <f>D243+D251</f>
        <v>18801.7</v>
      </c>
      <c r="E242" s="6"/>
    </row>
    <row r="243" spans="1:5" ht="15.75">
      <c r="A243" s="103" t="s">
        <v>11</v>
      </c>
      <c r="B243" s="104"/>
      <c r="C243" s="7"/>
      <c r="D243" s="10">
        <f>SUM(D244:D250)</f>
        <v>11783.800000000001</v>
      </c>
      <c r="E243" s="9"/>
    </row>
    <row r="244" spans="1:5" ht="15.75">
      <c r="A244" s="73" t="s">
        <v>23</v>
      </c>
      <c r="B244" s="57" t="s">
        <v>153</v>
      </c>
      <c r="C244" s="49">
        <v>42731</v>
      </c>
      <c r="D244" s="11">
        <v>4933.63</v>
      </c>
      <c r="E244" s="7" t="s">
        <v>154</v>
      </c>
    </row>
    <row r="245" spans="1:5" ht="15.75">
      <c r="A245" s="73" t="s">
        <v>18</v>
      </c>
      <c r="B245" s="57" t="s">
        <v>155</v>
      </c>
      <c r="C245" s="49">
        <v>42731</v>
      </c>
      <c r="D245" s="11">
        <v>200</v>
      </c>
      <c r="E245" s="7" t="s">
        <v>156</v>
      </c>
    </row>
    <row r="246" spans="1:5" ht="15.75">
      <c r="A246" s="73" t="s">
        <v>24</v>
      </c>
      <c r="B246" s="57" t="s">
        <v>157</v>
      </c>
      <c r="C246" s="49">
        <v>42731</v>
      </c>
      <c r="D246" s="11">
        <v>3692.82</v>
      </c>
      <c r="E246" s="7" t="s">
        <v>158</v>
      </c>
    </row>
    <row r="247" spans="1:5" ht="15.75">
      <c r="A247" s="73" t="s">
        <v>24</v>
      </c>
      <c r="B247" s="57" t="s">
        <v>159</v>
      </c>
      <c r="C247" s="49">
        <v>42731</v>
      </c>
      <c r="D247" s="11">
        <v>960</v>
      </c>
      <c r="E247" s="7" t="s">
        <v>160</v>
      </c>
    </row>
    <row r="248" spans="1:5" ht="15.75">
      <c r="A248" s="60">
        <v>20.14</v>
      </c>
      <c r="B248" s="7" t="s">
        <v>161</v>
      </c>
      <c r="C248" s="17">
        <v>42731</v>
      </c>
      <c r="D248" s="11">
        <v>1461.6</v>
      </c>
      <c r="E248" s="7" t="s">
        <v>162</v>
      </c>
    </row>
    <row r="249" spans="1:5" ht="15.75">
      <c r="A249" s="60" t="s">
        <v>20</v>
      </c>
      <c r="B249" s="7" t="s">
        <v>163</v>
      </c>
      <c r="C249" s="17">
        <v>42731</v>
      </c>
      <c r="D249" s="11">
        <v>535.75</v>
      </c>
      <c r="E249" s="7" t="s">
        <v>164</v>
      </c>
    </row>
    <row r="250" spans="1:5" ht="15.75">
      <c r="A250" s="40" t="s">
        <v>21</v>
      </c>
      <c r="B250" s="7"/>
      <c r="C250" s="17"/>
      <c r="D250" s="11"/>
      <c r="E250" s="7"/>
    </row>
    <row r="251" spans="1:5" ht="15.75">
      <c r="A251" s="103" t="s">
        <v>12</v>
      </c>
      <c r="B251" s="104"/>
      <c r="C251" s="38"/>
      <c r="D251" s="10">
        <f>SUM(D252:D264)</f>
        <v>7017.9</v>
      </c>
      <c r="E251" s="7"/>
    </row>
    <row r="252" spans="1:5" ht="15.75">
      <c r="A252" s="60" t="s">
        <v>17</v>
      </c>
      <c r="B252" s="7" t="s">
        <v>201</v>
      </c>
      <c r="C252" s="17">
        <v>42731</v>
      </c>
      <c r="D252" s="11">
        <v>330.88</v>
      </c>
      <c r="E252" s="35" t="s">
        <v>126</v>
      </c>
    </row>
    <row r="253" spans="1:5" ht="15.75">
      <c r="A253" s="60" t="s">
        <v>17</v>
      </c>
      <c r="B253" s="7" t="s">
        <v>202</v>
      </c>
      <c r="C253" s="17">
        <v>42731</v>
      </c>
      <c r="D253" s="11">
        <v>340</v>
      </c>
      <c r="E253" s="35" t="s">
        <v>203</v>
      </c>
    </row>
    <row r="254" spans="1:5" ht="15.75">
      <c r="A254" s="60" t="s">
        <v>23</v>
      </c>
      <c r="B254" s="7" t="s">
        <v>204</v>
      </c>
      <c r="C254" s="17">
        <v>42731</v>
      </c>
      <c r="D254" s="11">
        <v>856.88</v>
      </c>
      <c r="E254" s="35" t="s">
        <v>154</v>
      </c>
    </row>
    <row r="255" spans="1:5" ht="15.75">
      <c r="A255" s="60" t="s">
        <v>49</v>
      </c>
      <c r="B255" s="7" t="s">
        <v>204</v>
      </c>
      <c r="C255" s="17">
        <v>42731</v>
      </c>
      <c r="D255" s="11">
        <v>285.27</v>
      </c>
      <c r="E255" s="35" t="s">
        <v>205</v>
      </c>
    </row>
    <row r="256" spans="1:5" ht="15.75">
      <c r="A256" s="60" t="s">
        <v>24</v>
      </c>
      <c r="B256" s="7" t="s">
        <v>204</v>
      </c>
      <c r="C256" s="17">
        <v>42731</v>
      </c>
      <c r="D256" s="11">
        <v>72</v>
      </c>
      <c r="E256" s="35" t="s">
        <v>206</v>
      </c>
    </row>
    <row r="257" spans="1:5" ht="15.75">
      <c r="A257" s="60" t="s">
        <v>47</v>
      </c>
      <c r="B257" s="7" t="s">
        <v>196</v>
      </c>
      <c r="C257" s="17">
        <v>42731</v>
      </c>
      <c r="D257" s="11">
        <v>239.72</v>
      </c>
      <c r="E257" s="35" t="s">
        <v>85</v>
      </c>
    </row>
    <row r="258" spans="1:5" ht="15.75">
      <c r="A258" s="60" t="s">
        <v>21</v>
      </c>
      <c r="B258" s="7" t="s">
        <v>207</v>
      </c>
      <c r="C258" s="17">
        <v>42731</v>
      </c>
      <c r="D258" s="11">
        <v>546</v>
      </c>
      <c r="E258" s="35" t="s">
        <v>52</v>
      </c>
    </row>
    <row r="259" spans="1:5" ht="15.75">
      <c r="A259" s="60" t="s">
        <v>26</v>
      </c>
      <c r="B259" s="7" t="s">
        <v>128</v>
      </c>
      <c r="C259" s="17">
        <v>42731</v>
      </c>
      <c r="D259" s="11">
        <v>1190</v>
      </c>
      <c r="E259" s="35" t="s">
        <v>208</v>
      </c>
    </row>
    <row r="260" spans="1:5" ht="15.75">
      <c r="A260" s="60" t="s">
        <v>119</v>
      </c>
      <c r="B260" s="7" t="s">
        <v>209</v>
      </c>
      <c r="C260" s="17">
        <v>42731</v>
      </c>
      <c r="D260" s="11">
        <v>2293.97</v>
      </c>
      <c r="E260" s="35" t="s">
        <v>210</v>
      </c>
    </row>
    <row r="261" spans="1:5" ht="15.75">
      <c r="A261" s="60" t="s">
        <v>24</v>
      </c>
      <c r="B261" s="7" t="s">
        <v>211</v>
      </c>
      <c r="C261" s="17">
        <v>42731</v>
      </c>
      <c r="D261" s="11">
        <v>600</v>
      </c>
      <c r="E261" s="35" t="s">
        <v>212</v>
      </c>
    </row>
    <row r="262" spans="1:5" ht="15.75">
      <c r="A262" s="60" t="s">
        <v>20</v>
      </c>
      <c r="B262" s="7" t="s">
        <v>213</v>
      </c>
      <c r="C262" s="17">
        <v>42731</v>
      </c>
      <c r="D262" s="11">
        <v>54.04</v>
      </c>
      <c r="E262" s="35" t="s">
        <v>164</v>
      </c>
    </row>
    <row r="263" spans="1:5" ht="15.75">
      <c r="A263" s="60" t="s">
        <v>20</v>
      </c>
      <c r="B263" s="7" t="s">
        <v>214</v>
      </c>
      <c r="C263" s="17">
        <v>42731</v>
      </c>
      <c r="D263" s="11">
        <v>209.14</v>
      </c>
      <c r="E263" s="35" t="s">
        <v>164</v>
      </c>
    </row>
    <row r="264" spans="1:5" ht="15.75">
      <c r="A264" s="56">
        <v>20.02</v>
      </c>
      <c r="B264" s="7"/>
      <c r="C264" s="17"/>
      <c r="D264" s="11"/>
      <c r="E264" s="35"/>
    </row>
    <row r="265" spans="1:5" ht="15.75">
      <c r="A265" s="6" t="s">
        <v>6</v>
      </c>
      <c r="B265" s="7"/>
      <c r="C265" s="6"/>
      <c r="D265" s="10">
        <f>D242</f>
        <v>18801.7</v>
      </c>
      <c r="E265" s="24"/>
    </row>
    <row r="268" spans="1:5" ht="15.75">
      <c r="A268" s="99" t="s">
        <v>5</v>
      </c>
      <c r="B268" s="99"/>
      <c r="C268" s="99"/>
      <c r="D268" s="1"/>
      <c r="E268" s="1"/>
    </row>
    <row r="269" spans="1:5" ht="15.75">
      <c r="A269" s="2"/>
      <c r="B269" s="2"/>
      <c r="C269" s="2"/>
      <c r="D269" s="2"/>
      <c r="E269" s="2"/>
    </row>
    <row r="270" spans="1:5" ht="15.75">
      <c r="A270" s="100" t="s">
        <v>3</v>
      </c>
      <c r="B270" s="100"/>
      <c r="C270" s="100"/>
      <c r="D270" s="100"/>
      <c r="E270" s="100"/>
    </row>
    <row r="271" spans="1:5" ht="15.75">
      <c r="A271" s="100" t="s">
        <v>166</v>
      </c>
      <c r="B271" s="108"/>
      <c r="C271" s="108"/>
      <c r="D271" s="108"/>
      <c r="E271" s="108"/>
    </row>
    <row r="272" spans="1:5" ht="15.75">
      <c r="A272" s="2"/>
      <c r="B272" s="2"/>
      <c r="C272" s="2"/>
      <c r="D272" s="2"/>
      <c r="E272" s="3" t="s">
        <v>4</v>
      </c>
    </row>
    <row r="273" spans="1:5" ht="31.5">
      <c r="A273" s="4" t="s">
        <v>7</v>
      </c>
      <c r="B273" s="4" t="s">
        <v>8</v>
      </c>
      <c r="C273" s="4" t="s">
        <v>9</v>
      </c>
      <c r="D273" s="4" t="s">
        <v>0</v>
      </c>
      <c r="E273" s="4" t="s">
        <v>1</v>
      </c>
    </row>
    <row r="274" spans="1:5" ht="15.75">
      <c r="A274" s="6">
        <v>0</v>
      </c>
      <c r="B274" s="6">
        <v>1</v>
      </c>
      <c r="C274" s="6">
        <v>2</v>
      </c>
      <c r="D274" s="6">
        <v>3</v>
      </c>
      <c r="E274" s="6">
        <v>4</v>
      </c>
    </row>
    <row r="275" spans="1:5" ht="31.5">
      <c r="A275" s="9" t="s">
        <v>16</v>
      </c>
      <c r="B275" s="28"/>
      <c r="C275" s="6"/>
      <c r="D275" s="34">
        <f>D276+D284</f>
        <v>14293.21</v>
      </c>
      <c r="E275" s="6"/>
    </row>
    <row r="276" spans="1:5" ht="15.75">
      <c r="A276" s="103" t="s">
        <v>11</v>
      </c>
      <c r="B276" s="104"/>
      <c r="C276" s="7"/>
      <c r="D276" s="10">
        <f>SUM(D277:D283)</f>
        <v>8249.98</v>
      </c>
      <c r="E276" s="9"/>
    </row>
    <row r="277" spans="1:5" ht="15.75">
      <c r="A277" s="73" t="s">
        <v>17</v>
      </c>
      <c r="B277" s="57" t="s">
        <v>165</v>
      </c>
      <c r="C277" s="49">
        <v>42732</v>
      </c>
      <c r="D277" s="11">
        <v>220</v>
      </c>
      <c r="E277" s="7" t="s">
        <v>167</v>
      </c>
    </row>
    <row r="278" spans="1:5" ht="15.75">
      <c r="A278" s="73" t="s">
        <v>22</v>
      </c>
      <c r="B278" s="57" t="s">
        <v>168</v>
      </c>
      <c r="C278" s="49">
        <v>42732</v>
      </c>
      <c r="D278" s="11">
        <v>3120</v>
      </c>
      <c r="E278" s="7" t="s">
        <v>169</v>
      </c>
    </row>
    <row r="279" spans="1:5" ht="15.75">
      <c r="A279" s="73" t="s">
        <v>138</v>
      </c>
      <c r="B279" s="57" t="s">
        <v>170</v>
      </c>
      <c r="C279" s="49">
        <v>42732</v>
      </c>
      <c r="D279" s="11">
        <v>1999.98</v>
      </c>
      <c r="E279" s="7" t="s">
        <v>171</v>
      </c>
    </row>
    <row r="280" spans="1:5" ht="15.75">
      <c r="A280" s="73" t="s">
        <v>21</v>
      </c>
      <c r="B280" s="57" t="s">
        <v>172</v>
      </c>
      <c r="C280" s="49">
        <v>42732</v>
      </c>
      <c r="D280" s="11">
        <v>2352</v>
      </c>
      <c r="E280" s="7" t="s">
        <v>173</v>
      </c>
    </row>
    <row r="281" spans="1:5" ht="15.75">
      <c r="A281" s="60" t="s">
        <v>21</v>
      </c>
      <c r="B281" s="7" t="s">
        <v>71</v>
      </c>
      <c r="C281" s="17">
        <v>42732</v>
      </c>
      <c r="D281" s="11">
        <v>558</v>
      </c>
      <c r="E281" s="7" t="s">
        <v>72</v>
      </c>
    </row>
    <row r="282" spans="1:5" ht="15.75">
      <c r="A282" s="60" t="s">
        <v>20</v>
      </c>
      <c r="B282" s="7"/>
      <c r="C282" s="17"/>
      <c r="D282" s="11"/>
      <c r="E282" s="7"/>
    </row>
    <row r="283" spans="1:5" s="2" customFormat="1" ht="15.75">
      <c r="A283" s="40" t="s">
        <v>21</v>
      </c>
      <c r="B283" s="7"/>
      <c r="C283" s="17"/>
      <c r="D283" s="11"/>
      <c r="E283" s="7"/>
    </row>
    <row r="284" spans="1:5" s="2" customFormat="1" ht="15.75">
      <c r="A284" s="103" t="s">
        <v>12</v>
      </c>
      <c r="B284" s="104"/>
      <c r="C284" s="38"/>
      <c r="D284" s="10">
        <f>SUM(D285:D292)</f>
        <v>6043.2300000000005</v>
      </c>
      <c r="E284" s="7"/>
    </row>
    <row r="285" spans="1:5" ht="15.75">
      <c r="A285" s="60" t="s">
        <v>17</v>
      </c>
      <c r="B285" s="7" t="s">
        <v>165</v>
      </c>
      <c r="C285" s="17">
        <v>42732</v>
      </c>
      <c r="D285" s="11">
        <v>152.5</v>
      </c>
      <c r="E285" s="35" t="s">
        <v>203</v>
      </c>
    </row>
    <row r="286" spans="1:5" ht="15.75">
      <c r="A286" s="60" t="s">
        <v>17</v>
      </c>
      <c r="B286" s="7" t="s">
        <v>201</v>
      </c>
      <c r="C286" s="17">
        <v>42732</v>
      </c>
      <c r="D286" s="11">
        <v>7.8</v>
      </c>
      <c r="E286" s="35" t="s">
        <v>215</v>
      </c>
    </row>
    <row r="287" spans="1:5" ht="15.75">
      <c r="A287" s="60" t="s">
        <v>22</v>
      </c>
      <c r="B287" s="7" t="s">
        <v>58</v>
      </c>
      <c r="C287" s="17">
        <v>42732</v>
      </c>
      <c r="D287" s="11">
        <v>1938</v>
      </c>
      <c r="E287" s="35" t="s">
        <v>216</v>
      </c>
    </row>
    <row r="288" spans="1:5" ht="15.75">
      <c r="A288" s="60" t="s">
        <v>20</v>
      </c>
      <c r="B288" s="7" t="s">
        <v>213</v>
      </c>
      <c r="C288" s="17">
        <v>42732</v>
      </c>
      <c r="D288" s="11">
        <v>123.85</v>
      </c>
      <c r="E288" s="35" t="s">
        <v>164</v>
      </c>
    </row>
    <row r="289" spans="1:5" ht="15.75">
      <c r="A289" s="60" t="s">
        <v>21</v>
      </c>
      <c r="B289" s="7" t="s">
        <v>217</v>
      </c>
      <c r="C289" s="17">
        <v>42732</v>
      </c>
      <c r="D289" s="11">
        <v>264</v>
      </c>
      <c r="E289" s="35" t="s">
        <v>218</v>
      </c>
    </row>
    <row r="290" spans="1:5" ht="15.75">
      <c r="A290" s="60" t="s">
        <v>25</v>
      </c>
      <c r="B290" s="7" t="s">
        <v>55</v>
      </c>
      <c r="C290" s="17">
        <v>42732</v>
      </c>
      <c r="D290" s="11">
        <v>162.28</v>
      </c>
      <c r="E290" s="35" t="s">
        <v>40</v>
      </c>
    </row>
    <row r="291" spans="1:5" ht="47.25">
      <c r="A291" s="60">
        <v>20.02</v>
      </c>
      <c r="B291" s="7" t="s">
        <v>219</v>
      </c>
      <c r="C291" s="17">
        <v>42732</v>
      </c>
      <c r="D291" s="11">
        <v>3394.8</v>
      </c>
      <c r="E291" s="35" t="s">
        <v>220</v>
      </c>
    </row>
    <row r="292" spans="1:5" ht="15.75">
      <c r="A292" s="56">
        <v>20.02</v>
      </c>
      <c r="B292" s="7"/>
      <c r="C292" s="17"/>
      <c r="D292" s="11"/>
      <c r="E292" s="35"/>
    </row>
    <row r="293" spans="1:5" ht="15.75">
      <c r="A293" s="6" t="s">
        <v>6</v>
      </c>
      <c r="B293" s="7"/>
      <c r="C293" s="6"/>
      <c r="D293" s="10">
        <f>D275</f>
        <v>14293.21</v>
      </c>
      <c r="E293" s="24"/>
    </row>
    <row r="294" spans="1:5" ht="15.75">
      <c r="A294" s="115"/>
      <c r="B294" s="116"/>
      <c r="C294" s="116"/>
      <c r="D294" s="116"/>
      <c r="E294" s="116"/>
    </row>
    <row r="295" spans="1:5" ht="15.75">
      <c r="A295" s="84"/>
      <c r="B295" s="84"/>
      <c r="C295" s="84"/>
      <c r="D295" s="84"/>
      <c r="E295" s="85"/>
    </row>
    <row r="296" spans="1:5" ht="15.75">
      <c r="A296" s="99" t="s">
        <v>5</v>
      </c>
      <c r="B296" s="99"/>
      <c r="C296" s="99"/>
      <c r="D296" s="1"/>
      <c r="E296" s="1"/>
    </row>
    <row r="297" spans="1:5" ht="15.75">
      <c r="A297" s="2"/>
      <c r="B297" s="2"/>
      <c r="C297" s="2"/>
      <c r="D297" s="2"/>
      <c r="E297" s="2"/>
    </row>
    <row r="298" spans="1:5" ht="15.75">
      <c r="A298" s="100" t="s">
        <v>3</v>
      </c>
      <c r="B298" s="100"/>
      <c r="C298" s="100"/>
      <c r="D298" s="100"/>
      <c r="E298" s="100"/>
    </row>
    <row r="299" spans="1:5" ht="15.75">
      <c r="A299" s="100" t="s">
        <v>174</v>
      </c>
      <c r="B299" s="108"/>
      <c r="C299" s="108"/>
      <c r="D299" s="108"/>
      <c r="E299" s="108"/>
    </row>
    <row r="300" spans="1:5" ht="15.75">
      <c r="A300" s="2"/>
      <c r="B300" s="2"/>
      <c r="C300" s="2"/>
      <c r="D300" s="2"/>
      <c r="E300" s="3" t="s">
        <v>4</v>
      </c>
    </row>
    <row r="301" spans="1:5" ht="31.5">
      <c r="A301" s="4" t="s">
        <v>7</v>
      </c>
      <c r="B301" s="4" t="s">
        <v>8</v>
      </c>
      <c r="C301" s="4" t="s">
        <v>9</v>
      </c>
      <c r="D301" s="4" t="s">
        <v>0</v>
      </c>
      <c r="E301" s="4" t="s">
        <v>1</v>
      </c>
    </row>
    <row r="302" spans="1:5" ht="15.75">
      <c r="A302" s="6">
        <v>0</v>
      </c>
      <c r="B302" s="6">
        <v>1</v>
      </c>
      <c r="C302" s="6">
        <v>2</v>
      </c>
      <c r="D302" s="6">
        <v>3</v>
      </c>
      <c r="E302" s="6">
        <v>4</v>
      </c>
    </row>
    <row r="303" spans="1:5" ht="31.5">
      <c r="A303" s="9" t="s">
        <v>16</v>
      </c>
      <c r="B303" s="28"/>
      <c r="C303" s="6"/>
      <c r="D303" s="34">
        <f>D304+D312</f>
        <v>18350.93</v>
      </c>
      <c r="E303" s="6"/>
    </row>
    <row r="304" spans="1:5" ht="15.75">
      <c r="A304" s="103" t="s">
        <v>11</v>
      </c>
      <c r="B304" s="104"/>
      <c r="C304" s="7"/>
      <c r="D304" s="10">
        <f>SUM(D305:D311)</f>
        <v>7973.7</v>
      </c>
      <c r="E304" s="9"/>
    </row>
    <row r="305" spans="1:5" ht="15.75">
      <c r="A305" s="73" t="s">
        <v>59</v>
      </c>
      <c r="B305" s="57" t="s">
        <v>175</v>
      </c>
      <c r="C305" s="49">
        <v>42733</v>
      </c>
      <c r="D305" s="11">
        <v>45.19</v>
      </c>
      <c r="E305" s="7" t="s">
        <v>176</v>
      </c>
    </row>
    <row r="306" spans="1:5" ht="15.75">
      <c r="A306" s="73" t="s">
        <v>21</v>
      </c>
      <c r="B306" s="57" t="s">
        <v>58</v>
      </c>
      <c r="C306" s="49">
        <v>42733</v>
      </c>
      <c r="D306" s="11">
        <v>614.26</v>
      </c>
      <c r="E306" s="7" t="s">
        <v>52</v>
      </c>
    </row>
    <row r="307" spans="1:5" ht="15.75">
      <c r="A307" s="73" t="s">
        <v>21</v>
      </c>
      <c r="B307" s="57" t="s">
        <v>177</v>
      </c>
      <c r="C307" s="49">
        <v>42733</v>
      </c>
      <c r="D307" s="11">
        <v>1813.63</v>
      </c>
      <c r="E307" s="7" t="s">
        <v>178</v>
      </c>
    </row>
    <row r="308" spans="1:5" ht="15.75">
      <c r="A308" s="73" t="s">
        <v>24</v>
      </c>
      <c r="B308" s="57" t="s">
        <v>159</v>
      </c>
      <c r="C308" s="49">
        <v>42733</v>
      </c>
      <c r="D308" s="11">
        <v>960</v>
      </c>
      <c r="E308" s="7" t="s">
        <v>179</v>
      </c>
    </row>
    <row r="309" spans="1:5" ht="15.75">
      <c r="A309" s="60" t="s">
        <v>24</v>
      </c>
      <c r="B309" s="7" t="s">
        <v>180</v>
      </c>
      <c r="C309" s="17">
        <v>42733</v>
      </c>
      <c r="D309" s="11">
        <v>3692.82</v>
      </c>
      <c r="E309" s="7" t="s">
        <v>181</v>
      </c>
    </row>
    <row r="310" spans="1:5" ht="15.75">
      <c r="A310" s="60" t="s">
        <v>20</v>
      </c>
      <c r="B310" s="7" t="s">
        <v>130</v>
      </c>
      <c r="C310" s="17">
        <v>42733</v>
      </c>
      <c r="D310" s="11">
        <v>847.8</v>
      </c>
      <c r="E310" s="7" t="s">
        <v>182</v>
      </c>
    </row>
    <row r="311" spans="1:5" ht="15.75">
      <c r="A311" s="40" t="s">
        <v>21</v>
      </c>
      <c r="B311" s="7"/>
      <c r="C311" s="17"/>
      <c r="D311" s="11"/>
      <c r="E311" s="7"/>
    </row>
    <row r="312" spans="1:5" ht="15.75">
      <c r="A312" s="103" t="s">
        <v>12</v>
      </c>
      <c r="B312" s="104"/>
      <c r="C312" s="38"/>
      <c r="D312" s="10">
        <f>SUM(D313:D317)</f>
        <v>10377.230000000001</v>
      </c>
      <c r="E312" s="7"/>
    </row>
    <row r="313" spans="1:5" ht="15.75">
      <c r="A313" s="60" t="s">
        <v>20</v>
      </c>
      <c r="B313" s="7" t="s">
        <v>130</v>
      </c>
      <c r="C313" s="17">
        <v>42733</v>
      </c>
      <c r="D313" s="11">
        <v>648</v>
      </c>
      <c r="E313" s="35" t="s">
        <v>221</v>
      </c>
    </row>
    <row r="314" spans="1:5" ht="15.75">
      <c r="A314" s="60" t="s">
        <v>24</v>
      </c>
      <c r="B314" s="7" t="s">
        <v>222</v>
      </c>
      <c r="C314" s="17">
        <v>42733</v>
      </c>
      <c r="D314" s="11">
        <v>4495.2</v>
      </c>
      <c r="E314" s="35" t="s">
        <v>223</v>
      </c>
    </row>
    <row r="315" spans="1:5" ht="15.75">
      <c r="A315" s="60" t="s">
        <v>22</v>
      </c>
      <c r="B315" s="7" t="s">
        <v>222</v>
      </c>
      <c r="C315" s="17">
        <v>42733</v>
      </c>
      <c r="D315" s="11">
        <v>4968</v>
      </c>
      <c r="E315" s="35" t="s">
        <v>224</v>
      </c>
    </row>
    <row r="316" spans="1:5" ht="15.75">
      <c r="A316" s="60" t="s">
        <v>22</v>
      </c>
      <c r="B316" s="7" t="s">
        <v>58</v>
      </c>
      <c r="C316" s="17">
        <v>42733</v>
      </c>
      <c r="D316" s="11">
        <v>266.03</v>
      </c>
      <c r="E316" s="35" t="s">
        <v>225</v>
      </c>
    </row>
    <row r="317" spans="1:5" ht="15.75">
      <c r="A317" s="56">
        <v>20.02</v>
      </c>
      <c r="B317" s="7"/>
      <c r="C317" s="17"/>
      <c r="D317" s="11"/>
      <c r="E317" s="35"/>
    </row>
    <row r="318" spans="1:5" ht="15.75">
      <c r="A318" s="6" t="s">
        <v>6</v>
      </c>
      <c r="B318" s="7"/>
      <c r="C318" s="6"/>
      <c r="D318" s="10">
        <f>D303</f>
        <v>18350.93</v>
      </c>
      <c r="E318" s="24"/>
    </row>
    <row r="319" spans="1:5" ht="15.75">
      <c r="A319" s="40"/>
      <c r="B319" s="7"/>
      <c r="C319" s="17"/>
      <c r="D319" s="11"/>
      <c r="E319" s="7"/>
    </row>
    <row r="320" spans="1:5" ht="15.75">
      <c r="A320" s="39"/>
      <c r="B320" s="7"/>
      <c r="C320" s="17"/>
      <c r="D320" s="11"/>
      <c r="E320" s="7"/>
    </row>
    <row r="321" spans="1:5" ht="15.75">
      <c r="A321" s="103"/>
      <c r="B321" s="104"/>
      <c r="C321" s="38"/>
      <c r="D321" s="10"/>
      <c r="E321" s="24"/>
    </row>
    <row r="322" spans="1:5" ht="15.75">
      <c r="A322" s="40"/>
      <c r="B322" s="7"/>
      <c r="C322" s="17"/>
      <c r="D322" s="11"/>
      <c r="E322" s="7"/>
    </row>
    <row r="323" spans="1:5" ht="15.75">
      <c r="A323" s="39"/>
      <c r="B323" s="7"/>
      <c r="C323" s="17"/>
      <c r="D323" s="11"/>
      <c r="E323" s="7"/>
    </row>
    <row r="324" spans="1:5" ht="15.75">
      <c r="A324" s="6"/>
      <c r="B324" s="7"/>
      <c r="C324" s="6"/>
      <c r="D324" s="10"/>
      <c r="E324" s="24"/>
    </row>
    <row r="327" spans="1:5" ht="15.75">
      <c r="A327" s="99" t="s">
        <v>5</v>
      </c>
      <c r="B327" s="99"/>
      <c r="C327" s="99"/>
      <c r="D327" s="1"/>
      <c r="E327" s="1"/>
    </row>
    <row r="328" spans="1:5" ht="15.75">
      <c r="A328" s="2"/>
      <c r="B328" s="2"/>
      <c r="C328" s="2"/>
      <c r="D328" s="2"/>
      <c r="E328" s="2"/>
    </row>
    <row r="329" spans="1:5" ht="15.75">
      <c r="A329" s="100" t="s">
        <v>3</v>
      </c>
      <c r="B329" s="100"/>
      <c r="C329" s="100"/>
      <c r="D329" s="100"/>
      <c r="E329" s="100"/>
    </row>
    <row r="330" spans="1:5" ht="15.75">
      <c r="A330" s="100" t="s">
        <v>183</v>
      </c>
      <c r="B330" s="108"/>
      <c r="C330" s="108"/>
      <c r="D330" s="108"/>
      <c r="E330" s="108"/>
    </row>
    <row r="331" spans="1:5" ht="15.75">
      <c r="A331" s="2"/>
      <c r="B331" s="2"/>
      <c r="C331" s="2"/>
      <c r="D331" s="2"/>
      <c r="E331" s="3" t="s">
        <v>4</v>
      </c>
    </row>
    <row r="332" spans="1:5" ht="31.5">
      <c r="A332" s="4" t="s">
        <v>7</v>
      </c>
      <c r="B332" s="4" t="s">
        <v>8</v>
      </c>
      <c r="C332" s="4" t="s">
        <v>9</v>
      </c>
      <c r="D332" s="4" t="s">
        <v>0</v>
      </c>
      <c r="E332" s="4" t="s">
        <v>1</v>
      </c>
    </row>
    <row r="333" spans="1:5" ht="15.75">
      <c r="A333" s="6">
        <v>0</v>
      </c>
      <c r="B333" s="6">
        <v>1</v>
      </c>
      <c r="C333" s="6">
        <v>2</v>
      </c>
      <c r="D333" s="6">
        <v>3</v>
      </c>
      <c r="E333" s="6">
        <v>4</v>
      </c>
    </row>
    <row r="334" spans="1:5" ht="31.5">
      <c r="A334" s="9" t="s">
        <v>16</v>
      </c>
      <c r="B334" s="28"/>
      <c r="C334" s="6"/>
      <c r="D334" s="34">
        <f>D335+D343</f>
        <v>72.46</v>
      </c>
      <c r="E334" s="6"/>
    </row>
    <row r="335" spans="1:5" ht="15.75">
      <c r="A335" s="103" t="s">
        <v>11</v>
      </c>
      <c r="B335" s="104"/>
      <c r="C335" s="7"/>
      <c r="D335" s="10">
        <f>SUM(D336:D342)</f>
        <v>72.46</v>
      </c>
      <c r="E335" s="9"/>
    </row>
    <row r="336" spans="1:5" ht="15.75">
      <c r="A336" s="73" t="s">
        <v>59</v>
      </c>
      <c r="B336" s="57" t="s">
        <v>184</v>
      </c>
      <c r="C336" s="49">
        <v>42734</v>
      </c>
      <c r="D336" s="11">
        <v>72.46</v>
      </c>
      <c r="E336" s="7" t="s">
        <v>185</v>
      </c>
    </row>
    <row r="337" spans="1:5" ht="15.75">
      <c r="A337" s="73" t="s">
        <v>21</v>
      </c>
      <c r="B337" s="57"/>
      <c r="C337" s="49"/>
      <c r="D337" s="11"/>
      <c r="E337" s="7"/>
    </row>
    <row r="338" spans="1:5" ht="15.75">
      <c r="A338" s="73" t="s">
        <v>21</v>
      </c>
      <c r="B338" s="57"/>
      <c r="C338" s="49"/>
      <c r="D338" s="11"/>
      <c r="E338" s="7"/>
    </row>
    <row r="339" spans="1:5" ht="15.75">
      <c r="A339" s="73" t="s">
        <v>24</v>
      </c>
      <c r="B339" s="57"/>
      <c r="C339" s="49"/>
      <c r="D339" s="11"/>
      <c r="E339" s="7"/>
    </row>
    <row r="340" spans="1:5" ht="15.75">
      <c r="A340" s="60" t="s">
        <v>24</v>
      </c>
      <c r="B340" s="7"/>
      <c r="C340" s="17"/>
      <c r="D340" s="11"/>
      <c r="E340" s="7"/>
    </row>
    <row r="341" spans="1:5" ht="15.75">
      <c r="A341" s="60" t="s">
        <v>20</v>
      </c>
      <c r="B341" s="7"/>
      <c r="C341" s="17"/>
      <c r="D341" s="11"/>
      <c r="E341" s="7"/>
    </row>
    <row r="342" spans="1:5" ht="15.75">
      <c r="A342" s="40" t="s">
        <v>21</v>
      </c>
      <c r="B342" s="7"/>
      <c r="C342" s="17"/>
      <c r="D342" s="11"/>
      <c r="E342" s="7"/>
    </row>
    <row r="343" spans="1:5" ht="15.75">
      <c r="A343" s="103" t="s">
        <v>12</v>
      </c>
      <c r="B343" s="104"/>
      <c r="C343" s="38"/>
      <c r="D343" s="10">
        <f>SUM(D344:D346)</f>
        <v>0</v>
      </c>
      <c r="E343" s="7"/>
    </row>
    <row r="344" spans="1:5" ht="15.75">
      <c r="A344" s="39" t="s">
        <v>24</v>
      </c>
      <c r="B344" s="7"/>
      <c r="C344" s="17"/>
      <c r="D344" s="11"/>
      <c r="E344" s="35"/>
    </row>
    <row r="345" spans="1:5" ht="15.75">
      <c r="A345" s="60">
        <v>20.02</v>
      </c>
      <c r="B345" s="7"/>
      <c r="C345" s="17"/>
      <c r="D345" s="11"/>
      <c r="E345" s="35"/>
    </row>
    <row r="346" spans="1:5" ht="15.75">
      <c r="A346" s="56">
        <v>20.02</v>
      </c>
      <c r="B346" s="7"/>
      <c r="C346" s="17"/>
      <c r="D346" s="11"/>
      <c r="E346" s="35"/>
    </row>
    <row r="347" spans="1:5" ht="15.75">
      <c r="A347" s="6" t="s">
        <v>6</v>
      </c>
      <c r="B347" s="7"/>
      <c r="C347" s="6"/>
      <c r="D347" s="10">
        <f>D334</f>
        <v>72.46</v>
      </c>
      <c r="E347" s="24"/>
    </row>
    <row r="348" spans="1:5" ht="15.75">
      <c r="A348" s="40"/>
      <c r="B348" s="7"/>
      <c r="C348" s="17"/>
      <c r="D348" s="11"/>
      <c r="E348" s="7"/>
    </row>
    <row r="349" spans="1:5" ht="15.75">
      <c r="A349" s="39"/>
      <c r="B349" s="7"/>
      <c r="C349" s="17"/>
      <c r="D349" s="11"/>
      <c r="E349" s="7"/>
    </row>
    <row r="350" spans="1:5" ht="15.75">
      <c r="A350" s="103"/>
      <c r="B350" s="104"/>
      <c r="C350" s="38"/>
      <c r="D350" s="10"/>
      <c r="E350" s="24"/>
    </row>
    <row r="351" spans="1:5" ht="15.75">
      <c r="A351" s="40"/>
      <c r="B351" s="7"/>
      <c r="C351" s="17"/>
      <c r="D351" s="11"/>
      <c r="E351" s="7"/>
    </row>
    <row r="352" spans="1:5" ht="15.75">
      <c r="A352" s="39"/>
      <c r="B352" s="7"/>
      <c r="C352" s="17"/>
      <c r="D352" s="11"/>
      <c r="E352" s="7"/>
    </row>
    <row r="353" spans="1:5" ht="15.75">
      <c r="A353" s="6"/>
      <c r="B353" s="7"/>
      <c r="C353" s="6"/>
      <c r="D353" s="10"/>
      <c r="E353" s="24"/>
    </row>
    <row r="354" spans="1:5" ht="15.75">
      <c r="A354" s="22"/>
      <c r="B354" s="7"/>
      <c r="C354" s="17"/>
      <c r="D354" s="11"/>
      <c r="E354" s="7"/>
    </row>
    <row r="355" spans="1:5" ht="15.75">
      <c r="A355" s="103"/>
      <c r="B355" s="104"/>
      <c r="C355" s="38"/>
      <c r="D355" s="10"/>
      <c r="E355" s="7"/>
    </row>
    <row r="356" spans="1:5" ht="15.75">
      <c r="A356" s="39"/>
      <c r="B356" s="7"/>
      <c r="C356" s="17"/>
      <c r="D356" s="11"/>
      <c r="E356" s="7"/>
    </row>
    <row r="357" spans="1:5" ht="15.75">
      <c r="A357" s="39"/>
      <c r="B357" s="7"/>
      <c r="C357" s="17"/>
      <c r="D357" s="11"/>
      <c r="E357" s="7"/>
    </row>
    <row r="358" spans="1:5" ht="15.75">
      <c r="A358" s="6"/>
      <c r="B358" s="7"/>
      <c r="C358" s="6"/>
      <c r="D358" s="10"/>
      <c r="E358" s="7"/>
    </row>
    <row r="360" spans="1:10" ht="15.75">
      <c r="A360" s="87"/>
      <c r="B360" s="87"/>
      <c r="C360" s="87"/>
      <c r="D360" s="87"/>
      <c r="E360" s="87"/>
      <c r="F360" s="109"/>
      <c r="G360" s="109"/>
      <c r="H360" s="109"/>
      <c r="I360" s="109"/>
      <c r="J360" s="109"/>
    </row>
    <row r="361" spans="1:10" ht="15.75">
      <c r="A361" s="112"/>
      <c r="B361" s="112"/>
      <c r="C361" s="112"/>
      <c r="D361" s="88"/>
      <c r="E361" s="88"/>
      <c r="F361" s="109"/>
      <c r="G361" s="110"/>
      <c r="H361" s="110"/>
      <c r="I361" s="110"/>
      <c r="J361" s="110"/>
    </row>
    <row r="362" spans="1:10" ht="15.75">
      <c r="A362" s="87"/>
      <c r="B362" s="87"/>
      <c r="C362" s="87"/>
      <c r="D362" s="89"/>
      <c r="E362" s="87"/>
      <c r="F362" s="87"/>
      <c r="G362" s="87"/>
      <c r="H362" s="87"/>
      <c r="I362" s="87"/>
      <c r="J362" s="87"/>
    </row>
    <row r="363" spans="1:10" ht="15.75">
      <c r="A363" s="109"/>
      <c r="B363" s="109"/>
      <c r="C363" s="109"/>
      <c r="D363" s="109"/>
      <c r="E363" s="109"/>
      <c r="F363" s="87"/>
      <c r="G363" s="87"/>
      <c r="H363" s="87"/>
      <c r="I363" s="87"/>
      <c r="J363" s="87"/>
    </row>
    <row r="364" spans="1:10" ht="15.75">
      <c r="A364" s="109"/>
      <c r="B364" s="110"/>
      <c r="C364" s="110"/>
      <c r="D364" s="110"/>
      <c r="E364" s="110"/>
      <c r="F364" s="87"/>
      <c r="G364" s="87"/>
      <c r="H364" s="87"/>
      <c r="I364" s="87"/>
      <c r="J364" s="87"/>
    </row>
    <row r="365" spans="1:10" ht="15.75">
      <c r="A365" s="87"/>
      <c r="B365" s="87"/>
      <c r="C365" s="87"/>
      <c r="D365" s="87"/>
      <c r="E365" s="90"/>
      <c r="F365" s="87"/>
      <c r="G365" s="87"/>
      <c r="H365" s="87"/>
      <c r="I365" s="87"/>
      <c r="J365" s="87"/>
    </row>
    <row r="366" spans="1:10" ht="15.75">
      <c r="A366" s="91"/>
      <c r="B366" s="91"/>
      <c r="C366" s="91"/>
      <c r="D366" s="91"/>
      <c r="E366" s="91"/>
      <c r="F366" s="87"/>
      <c r="G366" s="87"/>
      <c r="H366" s="87"/>
      <c r="I366" s="87"/>
      <c r="J366" s="87"/>
    </row>
    <row r="367" spans="1:10" ht="15.75">
      <c r="A367" s="92"/>
      <c r="B367" s="92"/>
      <c r="C367" s="92"/>
      <c r="D367" s="92"/>
      <c r="E367" s="92"/>
      <c r="F367" s="87"/>
      <c r="G367" s="87"/>
      <c r="H367" s="87"/>
      <c r="I367" s="87"/>
      <c r="J367" s="87"/>
    </row>
    <row r="368" spans="1:10" ht="15.75">
      <c r="A368" s="88"/>
      <c r="B368" s="92"/>
      <c r="C368" s="92"/>
      <c r="D368" s="93"/>
      <c r="E368" s="92"/>
      <c r="F368" s="87"/>
      <c r="G368" s="87"/>
      <c r="H368" s="87"/>
      <c r="I368" s="87"/>
      <c r="J368" s="87"/>
    </row>
    <row r="369" spans="1:10" ht="15.75">
      <c r="A369" s="111"/>
      <c r="B369" s="111"/>
      <c r="C369" s="87"/>
      <c r="D369" s="94"/>
      <c r="E369" s="88"/>
      <c r="F369" s="87"/>
      <c r="G369" s="87"/>
      <c r="H369" s="87"/>
      <c r="I369" s="87"/>
      <c r="J369" s="87"/>
    </row>
    <row r="370" spans="1:10" ht="15.75">
      <c r="A370" s="95"/>
      <c r="B370" s="87"/>
      <c r="C370" s="96"/>
      <c r="D370" s="97"/>
      <c r="E370" s="87"/>
      <c r="F370" s="87"/>
      <c r="G370" s="87"/>
      <c r="H370" s="87"/>
      <c r="I370" s="87"/>
      <c r="J370" s="87"/>
    </row>
    <row r="371" spans="1:10" ht="15.75">
      <c r="A371" s="111"/>
      <c r="B371" s="111"/>
      <c r="C371" s="98"/>
      <c r="D371" s="94"/>
      <c r="E371" s="87"/>
      <c r="F371" s="87"/>
      <c r="G371" s="87"/>
      <c r="H371" s="87"/>
      <c r="I371" s="87"/>
      <c r="J371" s="87"/>
    </row>
    <row r="372" spans="1:10" ht="15.75">
      <c r="A372" s="95"/>
      <c r="B372" s="87"/>
      <c r="C372" s="96"/>
      <c r="D372" s="97"/>
      <c r="E372" s="95"/>
      <c r="F372" s="87"/>
      <c r="G372" s="87"/>
      <c r="H372" s="87"/>
      <c r="I372" s="87"/>
      <c r="J372" s="87"/>
    </row>
    <row r="373" spans="1:10" ht="15.75">
      <c r="A373" s="95"/>
      <c r="B373" s="87"/>
      <c r="C373" s="96"/>
      <c r="D373" s="97"/>
      <c r="E373" s="95"/>
      <c r="F373" s="87"/>
      <c r="G373" s="87"/>
      <c r="H373" s="87"/>
      <c r="I373" s="87"/>
      <c r="J373" s="87"/>
    </row>
    <row r="374" spans="1:10" ht="15.75">
      <c r="A374" s="92"/>
      <c r="B374" s="87"/>
      <c r="C374" s="92"/>
      <c r="D374" s="94"/>
      <c r="E374" s="87"/>
      <c r="F374" s="87"/>
      <c r="G374" s="87"/>
      <c r="H374" s="87"/>
      <c r="I374" s="87"/>
      <c r="J374" s="87"/>
    </row>
    <row r="375" spans="1:10" ht="15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</row>
    <row r="376" spans="1:10" ht="15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</row>
    <row r="377" spans="1:10" ht="15.75">
      <c r="A377" s="112"/>
      <c r="B377" s="112"/>
      <c r="C377" s="112"/>
      <c r="D377" s="88"/>
      <c r="E377" s="88"/>
      <c r="F377" s="87"/>
      <c r="G377" s="87"/>
      <c r="H377" s="87"/>
      <c r="I377" s="87"/>
      <c r="J377" s="87"/>
    </row>
    <row r="378" spans="1:10" ht="15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</row>
    <row r="379" spans="1:10" ht="15.75">
      <c r="A379" s="113"/>
      <c r="B379" s="113"/>
      <c r="C379" s="113"/>
      <c r="D379" s="113"/>
      <c r="E379" s="113"/>
      <c r="F379" s="87"/>
      <c r="G379" s="87"/>
      <c r="H379" s="87"/>
      <c r="I379" s="87"/>
      <c r="J379" s="87"/>
    </row>
    <row r="380" spans="1:10" ht="15.75">
      <c r="A380" s="113"/>
      <c r="B380" s="114"/>
      <c r="C380" s="114"/>
      <c r="D380" s="114"/>
      <c r="E380" s="114"/>
      <c r="F380" s="87"/>
      <c r="G380" s="87"/>
      <c r="H380" s="87"/>
      <c r="I380" s="87"/>
      <c r="J380" s="87"/>
    </row>
    <row r="381" spans="1:10" ht="15.75">
      <c r="A381" s="87"/>
      <c r="B381" s="87"/>
      <c r="C381" s="87"/>
      <c r="D381" s="87"/>
      <c r="E381" s="90"/>
      <c r="F381" s="87"/>
      <c r="G381" s="87"/>
      <c r="H381" s="87"/>
      <c r="I381" s="87"/>
      <c r="J381" s="87"/>
    </row>
    <row r="382" spans="1:10" ht="15.75">
      <c r="A382" s="91"/>
      <c r="B382" s="91"/>
      <c r="C382" s="91"/>
      <c r="D382" s="91"/>
      <c r="E382" s="91"/>
      <c r="F382" s="87"/>
      <c r="G382" s="87"/>
      <c r="H382" s="87"/>
      <c r="I382" s="87"/>
      <c r="J382" s="87"/>
    </row>
    <row r="383" spans="1:10" ht="15.75">
      <c r="A383" s="92"/>
      <c r="B383" s="92"/>
      <c r="C383" s="92"/>
      <c r="D383" s="92"/>
      <c r="E383" s="92"/>
      <c r="F383" s="87"/>
      <c r="G383" s="87"/>
      <c r="H383" s="87"/>
      <c r="I383" s="87"/>
      <c r="J383" s="87"/>
    </row>
    <row r="384" spans="1:10" ht="15.75">
      <c r="A384" s="88"/>
      <c r="B384" s="92"/>
      <c r="C384" s="92"/>
      <c r="D384" s="93"/>
      <c r="E384" s="92"/>
      <c r="F384" s="87"/>
      <c r="G384" s="87"/>
      <c r="H384" s="87"/>
      <c r="I384" s="87"/>
      <c r="J384" s="87"/>
    </row>
    <row r="385" spans="1:10" ht="15.75">
      <c r="A385" s="111"/>
      <c r="B385" s="111"/>
      <c r="C385" s="87"/>
      <c r="D385" s="94"/>
      <c r="E385" s="88"/>
      <c r="F385" s="87"/>
      <c r="G385" s="87"/>
      <c r="H385" s="87"/>
      <c r="I385" s="87"/>
      <c r="J385" s="87"/>
    </row>
    <row r="386" spans="1:10" ht="15.75">
      <c r="A386" s="95"/>
      <c r="B386" s="87"/>
      <c r="C386" s="96"/>
      <c r="D386" s="97"/>
      <c r="E386" s="87"/>
      <c r="F386" s="87"/>
      <c r="G386" s="87"/>
      <c r="H386" s="87"/>
      <c r="I386" s="87"/>
      <c r="J386" s="87"/>
    </row>
    <row r="387" spans="1:10" ht="15.75">
      <c r="A387" s="111"/>
      <c r="B387" s="111"/>
      <c r="C387" s="98"/>
      <c r="D387" s="94"/>
      <c r="E387" s="87"/>
      <c r="F387" s="87"/>
      <c r="G387" s="87"/>
      <c r="H387" s="87"/>
      <c r="I387" s="87"/>
      <c r="J387" s="87"/>
    </row>
    <row r="388" spans="1:10" ht="15.75">
      <c r="A388" s="95"/>
      <c r="B388" s="87"/>
      <c r="C388" s="96"/>
      <c r="D388" s="97"/>
      <c r="E388" s="95"/>
      <c r="F388" s="87"/>
      <c r="G388" s="87"/>
      <c r="H388" s="87"/>
      <c r="I388" s="87"/>
      <c r="J388" s="87"/>
    </row>
    <row r="389" spans="1:10" ht="15.75">
      <c r="A389" s="95"/>
      <c r="B389" s="87"/>
      <c r="C389" s="96"/>
      <c r="D389" s="97"/>
      <c r="E389" s="95"/>
      <c r="F389" s="87"/>
      <c r="G389" s="87"/>
      <c r="H389" s="87"/>
      <c r="I389" s="87"/>
      <c r="J389" s="87"/>
    </row>
    <row r="390" spans="1:10" ht="15.75">
      <c r="A390" s="92"/>
      <c r="B390" s="87"/>
      <c r="C390" s="92"/>
      <c r="D390" s="94"/>
      <c r="E390" s="87"/>
      <c r="F390" s="87"/>
      <c r="G390" s="87"/>
      <c r="H390" s="87"/>
      <c r="I390" s="87"/>
      <c r="J390" s="87"/>
    </row>
    <row r="391" spans="1:10" ht="15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</row>
    <row r="392" spans="1:10" ht="15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</row>
    <row r="393" spans="1:10" ht="15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</row>
    <row r="394" spans="1:10" ht="15.75">
      <c r="A394" s="87"/>
      <c r="B394" s="87"/>
      <c r="C394" s="87"/>
      <c r="D394" s="89"/>
      <c r="E394" s="87"/>
      <c r="F394" s="87"/>
      <c r="G394" s="87"/>
      <c r="H394" s="87"/>
      <c r="I394" s="87"/>
      <c r="J394" s="87"/>
    </row>
    <row r="395" spans="1:10" ht="15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</row>
    <row r="396" spans="1:10" ht="15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</row>
    <row r="397" spans="1:10" ht="15.75">
      <c r="A397" s="87"/>
      <c r="B397" s="87"/>
      <c r="C397" s="87"/>
      <c r="D397" s="89"/>
      <c r="E397" s="87"/>
      <c r="F397" s="87"/>
      <c r="G397" s="87"/>
      <c r="H397" s="87"/>
      <c r="I397" s="87"/>
      <c r="J397" s="87"/>
    </row>
  </sheetData>
  <sheetProtection/>
  <mergeCells count="81">
    <mergeCell ref="A108:C108"/>
    <mergeCell ref="A131:B131"/>
    <mergeCell ref="A146:B146"/>
    <mergeCell ref="A55:E55"/>
    <mergeCell ref="A56:E56"/>
    <mergeCell ref="A61:B61"/>
    <mergeCell ref="A34:B34"/>
    <mergeCell ref="A75:C75"/>
    <mergeCell ref="A68:B68"/>
    <mergeCell ref="A83:B83"/>
    <mergeCell ref="A95:B95"/>
    <mergeCell ref="A40:B40"/>
    <mergeCell ref="A4:E4"/>
    <mergeCell ref="A187:C187"/>
    <mergeCell ref="A190:E190"/>
    <mergeCell ref="A140:E140"/>
    <mergeCell ref="A200:B200"/>
    <mergeCell ref="A77:E77"/>
    <mergeCell ref="A78:E78"/>
    <mergeCell ref="A116:B116"/>
    <mergeCell ref="A106:C106"/>
    <mergeCell ref="A195:B195"/>
    <mergeCell ref="A182:B182"/>
    <mergeCell ref="A1:C1"/>
    <mergeCell ref="A9:B9"/>
    <mergeCell ref="A19:B19"/>
    <mergeCell ref="A53:C53"/>
    <mergeCell ref="A26:C26"/>
    <mergeCell ref="A28:E28"/>
    <mergeCell ref="A29:E29"/>
    <mergeCell ref="A3:E3"/>
    <mergeCell ref="A158:B158"/>
    <mergeCell ref="A141:E141"/>
    <mergeCell ref="A170:C170"/>
    <mergeCell ref="A172:E172"/>
    <mergeCell ref="A173:E173"/>
    <mergeCell ref="A189:E189"/>
    <mergeCell ref="A178:B178"/>
    <mergeCell ref="A251:B251"/>
    <mergeCell ref="A207:C207"/>
    <mergeCell ref="A209:E209"/>
    <mergeCell ref="A210:E210"/>
    <mergeCell ref="A215:B215"/>
    <mergeCell ref="A228:B228"/>
    <mergeCell ref="A235:C235"/>
    <mergeCell ref="A237:E237"/>
    <mergeCell ref="A238:E238"/>
    <mergeCell ref="A321:B321"/>
    <mergeCell ref="A327:C327"/>
    <mergeCell ref="A312:B312"/>
    <mergeCell ref="A343:B343"/>
    <mergeCell ref="A350:B350"/>
    <mergeCell ref="A294:E294"/>
    <mergeCell ref="A299:E299"/>
    <mergeCell ref="A304:B304"/>
    <mergeCell ref="A380:E380"/>
    <mergeCell ref="A385:B385"/>
    <mergeCell ref="A329:E329"/>
    <mergeCell ref="A330:E330"/>
    <mergeCell ref="A371:B371"/>
    <mergeCell ref="A335:B335"/>
    <mergeCell ref="F360:J360"/>
    <mergeCell ref="F361:J361"/>
    <mergeCell ref="A387:B387"/>
    <mergeCell ref="A355:B355"/>
    <mergeCell ref="A361:C361"/>
    <mergeCell ref="A363:E363"/>
    <mergeCell ref="A364:E364"/>
    <mergeCell ref="A369:B369"/>
    <mergeCell ref="A377:C377"/>
    <mergeCell ref="A379:E379"/>
    <mergeCell ref="A110:E110"/>
    <mergeCell ref="A111:E111"/>
    <mergeCell ref="A284:B284"/>
    <mergeCell ref="A296:C296"/>
    <mergeCell ref="A298:E298"/>
    <mergeCell ref="A268:C268"/>
    <mergeCell ref="A270:E270"/>
    <mergeCell ref="A271:E271"/>
    <mergeCell ref="A276:B276"/>
    <mergeCell ref="A243:B243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2016-05-26T12:51:17Z</cp:lastPrinted>
  <dcterms:created xsi:type="dcterms:W3CDTF">2013-05-22T11:36:56Z</dcterms:created>
  <dcterms:modified xsi:type="dcterms:W3CDTF">2017-01-16T09:45:26Z</dcterms:modified>
  <cp:category/>
  <cp:version/>
  <cp:contentType/>
  <cp:contentStatus/>
</cp:coreProperties>
</file>